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9340" activeTab="1"/>
  </bookViews>
  <sheets>
    <sheet name="TIMELINE_OF ACTIVITIES" sheetId="1" r:id="rId1"/>
    <sheet name="buget detaliat" sheetId="2" r:id="rId2"/>
  </sheets>
  <definedNames>
    <definedName name="ActionsList">#N/A</definedName>
    <definedName name="llp">#N/A</definedName>
    <definedName name="Months">#N/A</definedName>
    <definedName name="P200LLP">#N/A</definedName>
    <definedName name="PTC">#N/A</definedName>
    <definedName name="Rates">#N/A</definedName>
    <definedName name="Third">#N/A</definedName>
    <definedName name="World">#N/A</definedName>
    <definedName name="_xlnm.Print_Area" localSheetId="0">'TIMELINE_OF ACTIVITIES'!$B$1:$AA$42</definedName>
  </definedNames>
  <calcPr fullCalcOnLoad="1" iterate="1" iterateCount="100" iterateDelta="0.001"/>
</workbook>
</file>

<file path=xl/sharedStrings.xml><?xml version="1.0" encoding="utf-8"?>
<sst xmlns="http://schemas.openxmlformats.org/spreadsheetml/2006/main" count="172" uniqueCount="101">
  <si>
    <r>
      <rPr>
        <b/>
        <sz val="11"/>
        <color indexed="8"/>
        <rFont val="Calibri"/>
        <family val="2"/>
      </rPr>
      <t xml:space="preserve">                   </t>
    </r>
    <r>
      <rPr>
        <b/>
        <u val="single"/>
        <sz val="11"/>
        <color indexed="8"/>
        <rFont val="Calibri"/>
        <family val="2"/>
      </rPr>
      <t xml:space="preserve">Cooperation projects in Higher Education Area </t>
    </r>
  </si>
  <si>
    <t>Financed by EEA Grants 2014-2021</t>
  </si>
  <si>
    <t>F-SEE-011/02,2018</t>
  </si>
  <si>
    <t>Name of the project:    Romanian - Norwegian Strategic Cooperation in Maritime Higher Education for enhancement human capital and knowledge base in field of marine intelligent technologies (MARINTECH)</t>
  </si>
  <si>
    <t>PROJECT TIMETABLE</t>
  </si>
  <si>
    <t>MONTHS</t>
  </si>
  <si>
    <t>M1</t>
  </si>
  <si>
    <t>M2</t>
  </si>
  <si>
    <t>M3</t>
  </si>
  <si>
    <t>M4</t>
  </si>
  <si>
    <t>M5</t>
  </si>
  <si>
    <t>M6</t>
  </si>
  <si>
    <t>M7</t>
  </si>
  <si>
    <t>M8</t>
  </si>
  <si>
    <t>M9</t>
  </si>
  <si>
    <t>M10</t>
  </si>
  <si>
    <t>M11</t>
  </si>
  <si>
    <t>M12</t>
  </si>
  <si>
    <t>M13</t>
  </si>
  <si>
    <t>M14</t>
  </si>
  <si>
    <t>M15</t>
  </si>
  <si>
    <t>M16</t>
  </si>
  <si>
    <t>M17</t>
  </si>
  <si>
    <t>M18</t>
  </si>
  <si>
    <t>M19</t>
  </si>
  <si>
    <t>M20</t>
  </si>
  <si>
    <t>M21</t>
  </si>
  <si>
    <t>M22</t>
  </si>
  <si>
    <t>M23</t>
  </si>
  <si>
    <t>M24</t>
  </si>
  <si>
    <t>Project activity*</t>
  </si>
  <si>
    <t>A. PROJECT MANAGEMENT AND IMPLEMENTATION ACTIVITIES</t>
  </si>
  <si>
    <t xml:space="preserve">A1. Project management meeting, implementation plan </t>
  </si>
  <si>
    <t>A2. Online meeting: Joint mobilities, virtual platform and Course module on marine intelligent technologies: „Intellegent technologies application in the maritime industry”</t>
  </si>
  <si>
    <t>A3. Online meeting: course module on marine exploitation and organizational Summer school and workshop details</t>
  </si>
  <si>
    <t>A4. Online meeting:  organizational Summer school and jount mobility details</t>
  </si>
  <si>
    <t>A5. Online meeting:  Closure meeting</t>
  </si>
  <si>
    <t>O. INTELLECTUAL OUTPUTS/ACTIVITIES</t>
  </si>
  <si>
    <t>O1. “Innovative common curricula for course module on marine intelligent technologies: „Intelligent Technologies Applications in maritime industry"</t>
  </si>
  <si>
    <t xml:space="preserve">O2. “Virtual training platform on robotics and marine intelligent technologies” </t>
  </si>
  <si>
    <t>O5: "Dissemination: joint research papers"</t>
  </si>
  <si>
    <t>M. MULTIPLIER EVENTS</t>
  </si>
  <si>
    <r>
      <t xml:space="preserve">M1. </t>
    </r>
    <r>
      <rPr>
        <b/>
        <sz val="14"/>
        <color indexed="8"/>
        <rFont val="Calibri"/>
        <family val="2"/>
      </rPr>
      <t>Workshop on: “Cooperation and partnerships between education and labor market on marine intelligent technologies in the North Sea area”</t>
    </r>
  </si>
  <si>
    <r>
      <t>M2</t>
    </r>
    <r>
      <rPr>
        <b/>
        <sz val="14"/>
        <color indexed="54"/>
        <rFont val="Calibri"/>
        <family val="2"/>
      </rPr>
      <t xml:space="preserve">. </t>
    </r>
    <r>
      <rPr>
        <b/>
        <sz val="14"/>
        <rFont val="Calibri"/>
        <family val="2"/>
      </rPr>
      <t>Workshop on: “Cooperation and partnerships between education and labor market on marine intelligent technologies in the Black Sea area”</t>
    </r>
  </si>
  <si>
    <t>M3. Workshop on:  “MARINTECH contribution on enhancing the human capital and knowledge versus the current labour market demands in the North Sea area”</t>
  </si>
  <si>
    <t>M4. Workshop on:  “MARINTECH contribution on enhancing the human capital and knowledge versus the current labour market demands in the Blach Sea area”</t>
  </si>
  <si>
    <t>C. LEARNING/TEACHING/TRAINING ACTIVITIES</t>
  </si>
  <si>
    <r>
      <t>C1.</t>
    </r>
    <r>
      <rPr>
        <b/>
        <sz val="14"/>
        <color indexed="8"/>
        <rFont val="Calibri"/>
        <family val="2"/>
      </rPr>
      <t xml:space="preserve"> “joint staff training events“ - DS</t>
    </r>
  </si>
  <si>
    <t>C2. “joint staff training events“ - BS</t>
  </si>
  <si>
    <r>
      <t>C3.</t>
    </r>
    <r>
      <rPr>
        <b/>
        <sz val="14"/>
        <color indexed="8"/>
        <rFont val="Calibri"/>
        <family val="2"/>
      </rPr>
      <t xml:space="preserve"> “Joint mobilities for students“ </t>
    </r>
  </si>
  <si>
    <r>
      <t>C4</t>
    </r>
    <r>
      <rPr>
        <b/>
        <sz val="14"/>
        <color indexed="54"/>
        <rFont val="Calibri"/>
        <family val="2"/>
      </rPr>
      <t>.</t>
    </r>
    <r>
      <rPr>
        <b/>
        <sz val="14"/>
        <color indexed="8"/>
        <rFont val="Calibri"/>
        <family val="2"/>
      </rPr>
      <t xml:space="preserve"> “Joint mobilities for students“ </t>
    </r>
  </si>
  <si>
    <r>
      <t>C5.</t>
    </r>
    <r>
      <rPr>
        <b/>
        <sz val="14"/>
        <color indexed="8"/>
        <rFont val="Calibri"/>
        <family val="2"/>
      </rPr>
      <t xml:space="preserve"> “Joint Summer School on innovative methods in teaching, learning and evaluation applied in robotics and machine learning from maritime industry”</t>
    </r>
  </si>
  <si>
    <t>C6. “Joint Summer School on innovative methods in teaching, learning and evaluation applied in modern bathymetry and oceanography ”</t>
  </si>
  <si>
    <t>Please insert rows as needed</t>
  </si>
  <si>
    <t>*Project activity types:</t>
  </si>
  <si>
    <r>
      <t>A</t>
    </r>
    <r>
      <rPr>
        <i/>
        <sz val="11"/>
        <color indexed="8"/>
        <rFont val="Calibri"/>
        <family val="2"/>
      </rPr>
      <t>n</t>
    </r>
  </si>
  <si>
    <t>- PROJECT MANAGEMENT AND IMPLEMENTATION ACTIVITIES</t>
  </si>
  <si>
    <r>
      <t>O</t>
    </r>
    <r>
      <rPr>
        <i/>
        <sz val="11"/>
        <color indexed="8"/>
        <rFont val="Calibri"/>
        <family val="2"/>
      </rPr>
      <t>n</t>
    </r>
  </si>
  <si>
    <t>- INTELLECTUAL OUTPUTS/ACTIVITIES</t>
  </si>
  <si>
    <t>Mn</t>
  </si>
  <si>
    <t>- MULTIPLIER EVENTS</t>
  </si>
  <si>
    <r>
      <t>C</t>
    </r>
    <r>
      <rPr>
        <i/>
        <sz val="11"/>
        <color indexed="8"/>
        <rFont val="Calibri"/>
        <family val="2"/>
      </rPr>
      <t>n</t>
    </r>
  </si>
  <si>
    <t>- LEARNING/TEACHING/TRAINING ACTIVITIES</t>
  </si>
  <si>
    <t>n</t>
  </si>
  <si>
    <t>- number of the activity</t>
  </si>
  <si>
    <t xml:space="preserve">Please enter all main project activities, intellectual outputs, multiplier events and training/teaching/learning activities. Use the reference numbers as they appear in the application form. Where no numbers exist in the application form (i.e. for activities included in project management and implementation), use reference numbers A1, A2 etc. </t>
  </si>
  <si>
    <t>Ani</t>
  </si>
  <si>
    <t>Total</t>
  </si>
  <si>
    <t>Sep</t>
  </si>
  <si>
    <t>Oct</t>
  </si>
  <si>
    <t>Nov</t>
  </si>
  <si>
    <t>Dec</t>
  </si>
  <si>
    <t>Ian</t>
  </si>
  <si>
    <t>Feb</t>
  </si>
  <si>
    <t>Mar</t>
  </si>
  <si>
    <t>Apr</t>
  </si>
  <si>
    <t>Mai</t>
  </si>
  <si>
    <t>Iun</t>
  </si>
  <si>
    <t>Iul</t>
  </si>
  <si>
    <t>Aug</t>
  </si>
  <si>
    <t>Activitati finantate</t>
  </si>
  <si>
    <t>Buget lunar(Euro)</t>
  </si>
  <si>
    <t>Total buget /an</t>
  </si>
  <si>
    <t>Total buget/ore</t>
  </si>
  <si>
    <r>
      <t xml:space="preserve">M4. Workshop on:  “MARINTECH contribution on enhancing the human capital and knowledge versus the current labour market demands in the Blach Sea area” </t>
    </r>
    <r>
      <rPr>
        <b/>
        <sz val="14"/>
        <color indexed="10"/>
        <rFont val="Calibri"/>
        <family val="2"/>
      </rPr>
      <t>(20 pers x 100 E)</t>
    </r>
    <r>
      <rPr>
        <b/>
        <sz val="14"/>
        <color indexed="10"/>
        <rFont val="Calibri"/>
        <family val="2"/>
      </rPr>
      <t>=2000 E</t>
    </r>
  </si>
  <si>
    <r>
      <t>C1.</t>
    </r>
    <r>
      <rPr>
        <b/>
        <sz val="14"/>
        <color indexed="8"/>
        <rFont val="Calibri"/>
        <family val="2"/>
      </rPr>
      <t xml:space="preserve"> “joint staff training events“ - DS               </t>
    </r>
    <r>
      <rPr>
        <b/>
        <sz val="14"/>
        <rFont val="Calibri"/>
        <family val="2"/>
      </rPr>
      <t xml:space="preserve"> </t>
    </r>
    <r>
      <rPr>
        <b/>
        <sz val="14"/>
        <color indexed="10"/>
        <rFont val="Calibri"/>
        <family val="2"/>
      </rPr>
      <t>(5 prof x1102 E) = 5510E</t>
    </r>
  </si>
  <si>
    <r>
      <t>C3.</t>
    </r>
    <r>
      <rPr>
        <b/>
        <sz val="14"/>
        <color indexed="8"/>
        <rFont val="Calibri"/>
        <family val="2"/>
      </rPr>
      <t xml:space="preserve"> “Joint mobilities forstudents“                   </t>
    </r>
    <r>
      <rPr>
        <b/>
        <sz val="14"/>
        <color indexed="10"/>
        <rFont val="Calibri"/>
        <family val="2"/>
      </rPr>
      <t xml:space="preserve"> (10</t>
    </r>
    <r>
      <rPr>
        <b/>
        <sz val="14"/>
        <color indexed="10"/>
        <rFont val="Calibri"/>
        <family val="2"/>
      </rPr>
      <t xml:space="preserve"> stud x 766E) = 7660 E</t>
    </r>
  </si>
  <si>
    <r>
      <t>C5.</t>
    </r>
    <r>
      <rPr>
        <b/>
        <sz val="14"/>
        <color indexed="8"/>
        <rFont val="Calibri"/>
        <family val="2"/>
      </rPr>
      <t xml:space="preserve"> “Joint Summer School on innovative methods in teaching, learning and evaluation applied in robotics and machine learning from maritime industry” </t>
    </r>
    <r>
      <rPr>
        <b/>
        <sz val="14"/>
        <color indexed="10"/>
        <rFont val="Calibri"/>
        <family val="2"/>
      </rPr>
      <t>( 5 prof x 1102E + 10 stud x 766 E)</t>
    </r>
    <r>
      <rPr>
        <b/>
        <sz val="14"/>
        <rFont val="Calibri"/>
        <family val="2"/>
      </rPr>
      <t xml:space="preserve"> </t>
    </r>
    <r>
      <rPr>
        <b/>
        <sz val="14"/>
        <color indexed="10"/>
        <rFont val="Calibri"/>
        <family val="2"/>
      </rPr>
      <t>= 5510 E+ 7660E = 13170 E</t>
    </r>
  </si>
  <si>
    <r>
      <t>M2</t>
    </r>
    <r>
      <rPr>
        <b/>
        <sz val="14"/>
        <color indexed="54"/>
        <rFont val="Calibri"/>
        <family val="2"/>
      </rPr>
      <t xml:space="preserve">. </t>
    </r>
    <r>
      <rPr>
        <b/>
        <sz val="14"/>
        <rFont val="Calibri"/>
        <family val="2"/>
      </rPr>
      <t>Workshop on: “Cooperation and partnerships between education and labor market on marine intelligent technologies in the Black Sea area”</t>
    </r>
    <r>
      <rPr>
        <b/>
        <sz val="14"/>
        <rFont val="Calibri"/>
        <family val="2"/>
      </rPr>
      <t xml:space="preserve"> </t>
    </r>
    <r>
      <rPr>
        <b/>
        <sz val="14"/>
        <color indexed="10"/>
        <rFont val="Calibri"/>
        <family val="2"/>
      </rPr>
      <t>(20 invitati x 100 E)</t>
    </r>
    <r>
      <rPr>
        <b/>
        <sz val="14"/>
        <color indexed="10"/>
        <rFont val="Calibri"/>
        <family val="2"/>
      </rPr>
      <t>=2000E</t>
    </r>
  </si>
  <si>
    <r>
      <t xml:space="preserve">A. PROJECT MANAGEMENT AND IMPLEMENTATION ACTIVITIES                                      </t>
    </r>
    <r>
      <rPr>
        <b/>
        <sz val="14"/>
        <color indexed="10"/>
        <rFont val="Calibri"/>
        <family val="2"/>
      </rPr>
      <t>(24 luni x 500E) = 12OOO E</t>
    </r>
  </si>
  <si>
    <t>Febr</t>
  </si>
  <si>
    <t>Noie</t>
  </si>
  <si>
    <r>
      <t xml:space="preserve">O1. “Innovative common curricula for course module on marine intelligent technologies: „Intelligent Technologies Applications in maritime industry"                  </t>
    </r>
    <r>
      <rPr>
        <b/>
        <sz val="14"/>
        <color indexed="10"/>
        <rFont val="Calibri"/>
        <family val="2"/>
      </rPr>
      <t xml:space="preserve"> (165 zile x 74E)= 12210 E</t>
    </r>
  </si>
  <si>
    <r>
      <t xml:space="preserve">O2. “Virtual training platform on robotics and marine intelligent technologies”              </t>
    </r>
    <r>
      <rPr>
        <b/>
        <sz val="14"/>
        <color indexed="10"/>
        <rFont val="Calibri"/>
        <family val="2"/>
      </rPr>
      <t xml:space="preserve"> </t>
    </r>
    <r>
      <rPr>
        <b/>
        <sz val="14"/>
        <color indexed="10"/>
        <rFont val="Calibri"/>
        <family val="2"/>
      </rPr>
      <t xml:space="preserve"> (90 zile x74 E +50 ore *55 E)</t>
    </r>
    <r>
      <rPr>
        <b/>
        <sz val="14"/>
        <color indexed="10"/>
        <rFont val="Calibri"/>
        <family val="2"/>
      </rPr>
      <t xml:space="preserve"> = 6660E+2750E=9410 E</t>
    </r>
  </si>
  <si>
    <t xml:space="preserve"> </t>
  </si>
  <si>
    <t>Nr. de zile</t>
  </si>
  <si>
    <t>Month Budget (Euro)</t>
  </si>
  <si>
    <t xml:space="preserve"> Days</t>
  </si>
  <si>
    <t xml:space="preserve"> Technician hours</t>
  </si>
  <si>
    <t xml:space="preserve"> Teacher hours</t>
  </si>
  <si>
    <r>
      <t xml:space="preserve">    </t>
    </r>
    <r>
      <rPr>
        <b/>
        <sz val="14"/>
        <color indexed="8"/>
        <rFont val="Calibri"/>
        <family val="2"/>
      </rPr>
      <t xml:space="preserve">            </t>
    </r>
    <r>
      <rPr>
        <b/>
        <sz val="20"/>
        <color indexed="8"/>
        <rFont val="Calibri"/>
        <family val="2"/>
      </rPr>
      <t>Planning working hours /budget- MARINTECH project</t>
    </r>
  </si>
</sst>
</file>

<file path=xl/styles.xml><?xml version="1.0" encoding="utf-8"?>
<styleSheet xmlns="http://schemas.openxmlformats.org/spreadsheetml/2006/main">
  <numFmts count="20">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_-;\-* #,##0_-;_-* &quot;-&quot;_-;_-@_-"/>
    <numFmt numFmtId="44" formatCode="_-* #,##0.00\ &quot;lei&quot;_-;\-* #,##0.00\ &quot;lei&quot;_-;_-* &quot;-&quot;??\ &quot;lei&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0_);\(\$#,##0\)"/>
    <numFmt numFmtId="171" formatCode="\$#,##0_);[Red]\(\$#,##0\)"/>
    <numFmt numFmtId="172" formatCode="\$#,##0.00_);\(\$#,##0.00\)"/>
    <numFmt numFmtId="173" formatCode="\$#,##0.00_);[Red]\(\$#,##0.00\)"/>
    <numFmt numFmtId="174" formatCode="_-&quot;€&quot;* #,##0.00_-;\-&quot;€&quot;* #,##0.00_-;_-&quot;€&quot;* &quot;-&quot;??_-;_-@_-"/>
    <numFmt numFmtId="175" formatCode="_-&quot;€&quot;* #,##0_-;\-&quot;€&quot;* #,##0_-;_-&quot;€&quot;* &quot;-&quot;_-;_-@_-"/>
  </numFmts>
  <fonts count="73">
    <font>
      <sz val="11"/>
      <color theme="1"/>
      <name val="Calibri"/>
      <family val="2"/>
    </font>
    <font>
      <sz val="11"/>
      <name val="Calibri"/>
      <family val="2"/>
    </font>
    <font>
      <b/>
      <sz val="14"/>
      <color indexed="8"/>
      <name val="Calibri"/>
      <family val="2"/>
    </font>
    <font>
      <b/>
      <sz val="14"/>
      <name val="Calibri"/>
      <family val="2"/>
    </font>
    <font>
      <b/>
      <u val="single"/>
      <sz val="11"/>
      <color indexed="8"/>
      <name val="Calibri"/>
      <family val="2"/>
    </font>
    <font>
      <i/>
      <sz val="11"/>
      <color indexed="8"/>
      <name val="Calibri"/>
      <family val="2"/>
    </font>
    <font>
      <sz val="10"/>
      <name val="Arial"/>
      <family val="2"/>
    </font>
    <font>
      <b/>
      <sz val="14"/>
      <color indexed="54"/>
      <name val="Calibri"/>
      <family val="2"/>
    </font>
    <font>
      <b/>
      <sz val="11"/>
      <color indexed="8"/>
      <name val="Calibri"/>
      <family val="2"/>
    </font>
    <font>
      <b/>
      <sz val="14"/>
      <color indexed="10"/>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u val="single"/>
      <sz val="11"/>
      <color indexed="12"/>
      <name val="Calibri"/>
      <family val="2"/>
    </font>
    <font>
      <u val="single"/>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1"/>
    </font>
    <font>
      <b/>
      <sz val="15"/>
      <color indexed="56"/>
      <name val="Calibri"/>
      <family val="2"/>
    </font>
    <font>
      <b/>
      <sz val="13"/>
      <color indexed="56"/>
      <name val="Calibri"/>
      <family val="2"/>
    </font>
    <font>
      <b/>
      <sz val="11"/>
      <color indexed="56"/>
      <name val="Calibri"/>
      <family val="2"/>
    </font>
    <font>
      <b/>
      <sz val="11"/>
      <color indexed="9"/>
      <name val="Calibri"/>
      <family val="2"/>
    </font>
    <font>
      <b/>
      <sz val="14"/>
      <color indexed="62"/>
      <name val="Calibri"/>
      <family val="2"/>
    </font>
    <font>
      <b/>
      <sz val="11"/>
      <color indexed="10"/>
      <name val="Calibri"/>
      <family val="2"/>
    </font>
    <font>
      <b/>
      <u val="single"/>
      <sz val="14"/>
      <color indexed="8"/>
      <name val="Calibri"/>
      <family val="2"/>
    </font>
    <font>
      <b/>
      <sz val="11"/>
      <color indexed="62"/>
      <name val="Calibri"/>
      <family val="2"/>
    </font>
    <font>
      <b/>
      <sz val="18"/>
      <color indexed="8"/>
      <name val="Calibri"/>
      <family val="2"/>
    </font>
    <font>
      <b/>
      <sz val="16"/>
      <color indexed="10"/>
      <name val="Calibri"/>
      <family val="2"/>
    </font>
    <font>
      <b/>
      <sz val="16"/>
      <color indexed="8"/>
      <name val="Calibri"/>
      <family val="2"/>
    </font>
    <font>
      <b/>
      <sz val="14"/>
      <color indexed="9"/>
      <name val="Calibri"/>
      <family val="2"/>
    </font>
    <font>
      <b/>
      <sz val="22"/>
      <color indexed="9"/>
      <name val="Calibri"/>
      <family val="2"/>
    </font>
    <font>
      <b/>
      <sz val="24"/>
      <color indexed="8"/>
      <name val="Calibri"/>
      <family val="2"/>
    </font>
    <font>
      <b/>
      <sz val="20"/>
      <color indexed="8"/>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rgb="FF0000FF"/>
      <name val="Calibri"/>
      <family val="2"/>
    </font>
    <font>
      <u val="single"/>
      <sz val="11"/>
      <color rgb="FF800080"/>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1"/>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000000"/>
      <name val="Calibri"/>
      <family val="2"/>
    </font>
    <font>
      <b/>
      <u val="single"/>
      <sz val="11"/>
      <color theme="1"/>
      <name val="Calibri"/>
      <family val="2"/>
    </font>
    <font>
      <b/>
      <sz val="14"/>
      <color theme="4"/>
      <name val="Calibri"/>
      <family val="2"/>
    </font>
    <font>
      <b/>
      <sz val="11"/>
      <color rgb="FFFF0000"/>
      <name val="Calibri"/>
      <family val="2"/>
    </font>
    <font>
      <b/>
      <sz val="14"/>
      <color theme="1"/>
      <name val="Calibri"/>
      <family val="2"/>
    </font>
    <font>
      <b/>
      <u val="single"/>
      <sz val="14"/>
      <color theme="1"/>
      <name val="Calibri"/>
      <family val="2"/>
    </font>
    <font>
      <b/>
      <sz val="11"/>
      <color theme="4"/>
      <name val="Calibri"/>
      <family val="2"/>
    </font>
    <font>
      <i/>
      <sz val="11"/>
      <color theme="1"/>
      <name val="Calibri"/>
      <family val="2"/>
    </font>
    <font>
      <sz val="11"/>
      <color theme="4"/>
      <name val="Calibri"/>
      <family val="2"/>
    </font>
    <font>
      <b/>
      <sz val="18"/>
      <color theme="1"/>
      <name val="Calibri"/>
      <family val="2"/>
    </font>
    <font>
      <b/>
      <sz val="16"/>
      <color rgb="FFFF0000"/>
      <name val="Calibri"/>
      <family val="2"/>
    </font>
    <font>
      <b/>
      <sz val="14"/>
      <color rgb="FFFF0000"/>
      <name val="Calibri"/>
      <family val="2"/>
    </font>
    <font>
      <b/>
      <sz val="16"/>
      <color theme="1"/>
      <name val="Calibri"/>
      <family val="2"/>
    </font>
    <font>
      <b/>
      <sz val="14"/>
      <color theme="0"/>
      <name val="Calibri"/>
      <family val="2"/>
    </font>
    <font>
      <b/>
      <sz val="22"/>
      <color theme="0"/>
      <name val="Calibri"/>
      <family val="2"/>
    </font>
    <font>
      <b/>
      <sz val="24"/>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theme="1"/>
        <bgColor indexed="64"/>
      </patternFill>
    </fill>
    <fill>
      <patternFill patternType="solid">
        <fgColor theme="9" tint="-0.24997000396251678"/>
        <bgColor indexed="64"/>
      </patternFill>
    </fill>
    <fill>
      <patternFill patternType="solid">
        <fgColor rgb="FFFFFF00"/>
        <bgColor indexed="64"/>
      </patternFill>
    </fill>
    <fill>
      <patternFill patternType="solid">
        <fgColor rgb="FF00B050"/>
        <bgColor indexed="64"/>
      </patternFill>
    </fill>
    <fill>
      <patternFill patternType="solid">
        <fgColor theme="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style="medium"/>
      <top style="medium"/>
      <bottom style="medium"/>
    </border>
    <border>
      <left/>
      <right/>
      <top>
        <color indexed="63"/>
      </top>
      <bottom style="thin"/>
    </border>
    <border>
      <left style="thin"/>
      <right/>
      <top/>
      <bottom style="thin"/>
    </border>
    <border>
      <left style="thin"/>
      <right style="thin"/>
      <top/>
      <bottom style="thin"/>
    </border>
    <border>
      <left style="thin"/>
      <right style="thin"/>
      <top style="thin"/>
      <bottom style="thin"/>
    </border>
    <border>
      <left style="thin"/>
      <right style="thin"/>
      <top style="thin"/>
      <bottom/>
    </border>
    <border>
      <left style="medium"/>
      <right style="thin"/>
      <top/>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color indexed="63"/>
      </top>
      <bottom>
        <color indexed="63"/>
      </bottom>
    </border>
    <border>
      <left/>
      <right style="thin"/>
      <top/>
      <bottom style="thin"/>
    </border>
    <border>
      <left>
        <color indexed="63"/>
      </left>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style="thin"/>
      <right/>
      <top/>
      <bottom>
        <color indexed="63"/>
      </bottom>
    </border>
    <border>
      <left>
        <color indexed="63"/>
      </left>
      <right style="thin"/>
      <top style="thin"/>
      <bottom>
        <color indexed="63"/>
      </bottom>
    </border>
    <border>
      <left>
        <color indexed="63"/>
      </left>
      <right style="thin"/>
      <top>
        <color indexed="63"/>
      </top>
      <bottom>
        <color indexed="63"/>
      </bottom>
    </border>
    <border>
      <left style="medium"/>
      <right style="thin"/>
      <top style="thin"/>
      <bottom style="thin"/>
    </border>
    <border>
      <left/>
      <right style="thin"/>
      <top style="thin"/>
      <bottom style="thin"/>
    </border>
    <border>
      <left style="medium"/>
      <right style="thin"/>
      <top style="thin"/>
      <bottom>
        <color indexed="63"/>
      </bottom>
    </border>
    <border>
      <left style="thin"/>
      <right style="thin"/>
      <top style="medium"/>
      <bottom style="thin"/>
    </border>
    <border>
      <left style="medium"/>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medium"/>
      <top style="thin"/>
      <bottom style="thin"/>
    </border>
    <border>
      <left/>
      <right style="thin"/>
      <top style="thin"/>
      <bottom style="medium"/>
    </border>
    <border>
      <left style="thin"/>
      <right style="thin"/>
      <top>
        <color indexed="63"/>
      </top>
      <bottom>
        <color indexed="63"/>
      </bottom>
    </border>
    <border>
      <left style="medium"/>
      <right style="thin"/>
      <top>
        <color indexed="63"/>
      </top>
      <bottom>
        <color indexed="63"/>
      </bottom>
    </border>
    <border>
      <left style="medium"/>
      <right style="thin"/>
      <top style="medium"/>
      <bottom style="medium"/>
    </border>
    <border>
      <left style="thin"/>
      <right style="thin"/>
      <top style="medium"/>
      <bottom style="medium"/>
    </border>
    <border>
      <left/>
      <right style="thin"/>
      <top style="medium"/>
      <bottom style="thin"/>
    </border>
    <border>
      <left style="thin"/>
      <right style="medium"/>
      <top style="medium"/>
      <bottom style="thin"/>
    </border>
    <border>
      <left style="thin"/>
      <right style="medium"/>
      <top style="medium"/>
      <bottom style="medium"/>
    </border>
    <border>
      <left style="thin"/>
      <right/>
      <top style="medium"/>
      <bottom style="thin"/>
    </border>
    <border>
      <left style="thin"/>
      <right/>
      <top style="thin"/>
      <bottom style="medium"/>
    </border>
    <border>
      <left style="thin"/>
      <right/>
      <top style="thin"/>
      <bottom style="thin"/>
    </border>
    <border>
      <left/>
      <right style="thin"/>
      <top style="medium"/>
      <bottom style="mediu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color indexed="63"/>
      </bottom>
    </border>
    <border>
      <left>
        <color indexed="63"/>
      </left>
      <right style="medium"/>
      <top>
        <color indexed="63"/>
      </top>
      <bottom style="medium"/>
    </border>
    <border>
      <left style="medium"/>
      <right style="thin"/>
      <top style="medium"/>
      <bottom/>
    </border>
    <border>
      <left style="medium"/>
      <right style="thin"/>
      <top/>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medium"/>
      <top/>
      <bottom>
        <color indexed="63"/>
      </bottom>
    </border>
    <border>
      <left style="thin"/>
      <right style="medium"/>
      <top>
        <color indexed="63"/>
      </top>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0" borderId="2" applyNumberFormat="0" applyFill="0" applyAlignment="0" applyProtection="0"/>
    <xf numFmtId="0" fontId="43" fillId="28"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7" borderId="3" applyNumberFormat="0" applyAlignment="0" applyProtection="0"/>
    <xf numFmtId="0" fontId="47" fillId="29" borderId="1" applyNumberFormat="0" applyAlignment="0" applyProtection="0"/>
    <xf numFmtId="174" fontId="0" fillId="0" borderId="0" applyFont="0" applyFill="0" applyBorder="0" applyAlignment="0" applyProtection="0"/>
    <xf numFmtId="175" fontId="0" fillId="0" borderId="0" applyFont="0" applyFill="0" applyBorder="0" applyAlignment="0" applyProtection="0"/>
    <xf numFmtId="0" fontId="48" fillId="30" borderId="0" applyNumberFormat="0" applyBorder="0" applyAlignment="0" applyProtection="0"/>
    <xf numFmtId="0" fontId="6" fillId="0" borderId="0">
      <alignment/>
      <protection/>
    </xf>
    <xf numFmtId="0" fontId="0" fillId="31" borderId="4" applyNumberFormat="0" applyFon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182">
    <xf numFmtId="0" fontId="0" fillId="0" borderId="0" xfId="0" applyFont="1" applyAlignment="1">
      <alignment/>
    </xf>
    <xf numFmtId="0" fontId="57" fillId="0" borderId="0" xfId="0" applyFont="1" applyAlignment="1">
      <alignment/>
    </xf>
    <xf numFmtId="0" fontId="58" fillId="0" borderId="0" xfId="0" applyFont="1" applyAlignment="1">
      <alignment/>
    </xf>
    <xf numFmtId="0" fontId="55" fillId="0" borderId="0" xfId="0" applyFont="1" applyAlignment="1">
      <alignment/>
    </xf>
    <xf numFmtId="0" fontId="0" fillId="0" borderId="0" xfId="0" applyFill="1" applyAlignment="1">
      <alignment wrapText="1"/>
    </xf>
    <xf numFmtId="0" fontId="55" fillId="0" borderId="0" xfId="0" applyFont="1" applyAlignment="1">
      <alignment/>
    </xf>
    <xf numFmtId="0" fontId="55" fillId="0" borderId="10" xfId="0" applyFont="1" applyBorder="1" applyAlignment="1">
      <alignment horizontal="center"/>
    </xf>
    <xf numFmtId="0" fontId="0" fillId="0" borderId="11" xfId="0" applyBorder="1" applyAlignment="1">
      <alignment/>
    </xf>
    <xf numFmtId="0" fontId="55" fillId="0" borderId="12" xfId="0" applyFont="1" applyFill="1" applyBorder="1" applyAlignment="1">
      <alignment/>
    </xf>
    <xf numFmtId="0" fontId="55" fillId="0" borderId="13" xfId="0" applyFont="1" applyFill="1" applyBorder="1" applyAlignment="1">
      <alignment/>
    </xf>
    <xf numFmtId="0" fontId="0" fillId="0" borderId="0" xfId="0" applyBorder="1" applyAlignment="1">
      <alignment/>
    </xf>
    <xf numFmtId="0" fontId="55" fillId="0" borderId="0" xfId="0" applyFont="1" applyFill="1" applyAlignment="1">
      <alignment/>
    </xf>
    <xf numFmtId="0" fontId="55" fillId="0" borderId="14" xfId="0" applyFont="1" applyFill="1" applyBorder="1" applyAlignment="1">
      <alignment/>
    </xf>
    <xf numFmtId="0" fontId="55" fillId="0" borderId="15" xfId="0" applyFont="1" applyFill="1" applyBorder="1" applyAlignment="1">
      <alignment horizontal="center"/>
    </xf>
    <xf numFmtId="0" fontId="49" fillId="33" borderId="0" xfId="0" applyFont="1" applyFill="1" applyAlignment="1">
      <alignment/>
    </xf>
    <xf numFmtId="0" fontId="0" fillId="33" borderId="0" xfId="0" applyFill="1" applyAlignment="1">
      <alignment/>
    </xf>
    <xf numFmtId="0" fontId="59" fillId="0" borderId="14" xfId="0" applyFont="1" applyFill="1" applyBorder="1" applyAlignment="1">
      <alignment horizontal="center" vertical="center"/>
    </xf>
    <xf numFmtId="0" fontId="60" fillId="0" borderId="14" xfId="0" applyFont="1" applyFill="1" applyBorder="1" applyAlignment="1">
      <alignment horizontal="center" vertical="center" wrapText="1"/>
    </xf>
    <xf numFmtId="0" fontId="3" fillId="0" borderId="14" xfId="0" applyFont="1" applyFill="1" applyBorder="1" applyAlignment="1">
      <alignment horizontal="left" vertical="center" wrapText="1"/>
    </xf>
    <xf numFmtId="0" fontId="61" fillId="0" borderId="14" xfId="0" applyFont="1" applyFill="1" applyBorder="1" applyAlignment="1">
      <alignment horizontal="left" vertical="center" wrapText="1"/>
    </xf>
    <xf numFmtId="0" fontId="3" fillId="0" borderId="14" xfId="0" applyFont="1" applyFill="1" applyBorder="1" applyAlignment="1">
      <alignment horizontal="left" vertical="center"/>
    </xf>
    <xf numFmtId="0" fontId="62" fillId="0" borderId="0" xfId="0" applyFont="1" applyAlignment="1">
      <alignment/>
    </xf>
    <xf numFmtId="0" fontId="55" fillId="0" borderId="16" xfId="0" applyFont="1" applyFill="1" applyBorder="1" applyAlignment="1">
      <alignment/>
    </xf>
    <xf numFmtId="0" fontId="55" fillId="0" borderId="17" xfId="0" applyFont="1" applyFill="1" applyBorder="1" applyAlignment="1">
      <alignment/>
    </xf>
    <xf numFmtId="0" fontId="55" fillId="0" borderId="18" xfId="0" applyFont="1" applyFill="1" applyBorder="1" applyAlignment="1">
      <alignment/>
    </xf>
    <xf numFmtId="0" fontId="0" fillId="33" borderId="19" xfId="0" applyFill="1" applyBorder="1" applyAlignment="1">
      <alignment/>
    </xf>
    <xf numFmtId="0" fontId="55" fillId="0" borderId="20" xfId="0" applyFont="1" applyFill="1" applyBorder="1" applyAlignment="1">
      <alignment/>
    </xf>
    <xf numFmtId="0" fontId="0" fillId="33" borderId="21" xfId="0" applyFill="1"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4" fillId="0" borderId="0" xfId="0" applyFont="1" applyAlignment="1">
      <alignment/>
    </xf>
    <xf numFmtId="0" fontId="55" fillId="0" borderId="14" xfId="0" applyFont="1" applyFill="1" applyBorder="1" applyAlignment="1">
      <alignment/>
    </xf>
    <xf numFmtId="0" fontId="63" fillId="0" borderId="15" xfId="0" applyFont="1" applyFill="1" applyBorder="1" applyAlignment="1">
      <alignment horizontal="center"/>
    </xf>
    <xf numFmtId="0" fontId="61" fillId="0" borderId="15" xfId="0" applyFont="1" applyFill="1" applyBorder="1" applyAlignment="1">
      <alignment horizontal="left"/>
    </xf>
    <xf numFmtId="0" fontId="0" fillId="0" borderId="14" xfId="0" applyFill="1" applyBorder="1" applyAlignment="1">
      <alignment/>
    </xf>
    <xf numFmtId="0" fontId="61" fillId="0" borderId="14" xfId="0" applyFont="1" applyFill="1" applyBorder="1" applyAlignment="1">
      <alignment horizontal="left" vertical="center"/>
    </xf>
    <xf numFmtId="0" fontId="0" fillId="16" borderId="14" xfId="0" applyFill="1" applyBorder="1" applyAlignment="1">
      <alignment/>
    </xf>
    <xf numFmtId="0" fontId="64" fillId="0" borderId="0" xfId="0" applyFont="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0" xfId="0" applyBorder="1" applyAlignment="1">
      <alignment/>
    </xf>
    <xf numFmtId="0" fontId="0" fillId="0" borderId="0" xfId="0" applyBorder="1" applyAlignment="1">
      <alignment/>
    </xf>
    <xf numFmtId="0" fontId="5" fillId="0" borderId="0" xfId="0" applyFont="1" applyBorder="1" applyAlignment="1">
      <alignment/>
    </xf>
    <xf numFmtId="0" fontId="0" fillId="0" borderId="12" xfId="0" applyBorder="1" applyAlignment="1">
      <alignment/>
    </xf>
    <xf numFmtId="0" fontId="64" fillId="0" borderId="11" xfId="0" applyFont="1" applyBorder="1" applyAlignment="1">
      <alignment/>
    </xf>
    <xf numFmtId="0" fontId="0" fillId="0" borderId="0" xfId="0" applyAlignment="1">
      <alignment/>
    </xf>
    <xf numFmtId="0" fontId="0" fillId="21" borderId="14" xfId="0" applyFill="1" applyBorder="1" applyAlignment="1">
      <alignment/>
    </xf>
    <xf numFmtId="0" fontId="65" fillId="20" borderId="14" xfId="0" applyFont="1" applyFill="1" applyBorder="1" applyAlignment="1">
      <alignment/>
    </xf>
    <xf numFmtId="0" fontId="0" fillId="34" borderId="14" xfId="0" applyFill="1" applyBorder="1" applyAlignment="1">
      <alignment/>
    </xf>
    <xf numFmtId="0" fontId="0" fillId="0" borderId="28" xfId="0" applyBorder="1" applyAlignment="1">
      <alignment/>
    </xf>
    <xf numFmtId="0" fontId="0" fillId="0" borderId="29" xfId="0" applyBorder="1" applyAlignment="1">
      <alignment/>
    </xf>
    <xf numFmtId="0" fontId="0" fillId="0" borderId="29" xfId="0" applyBorder="1" applyAlignment="1">
      <alignment/>
    </xf>
    <xf numFmtId="0" fontId="0" fillId="0" borderId="20" xfId="0" applyBorder="1" applyAlignment="1">
      <alignment/>
    </xf>
    <xf numFmtId="0" fontId="0" fillId="20" borderId="14" xfId="0" applyFill="1" applyBorder="1" applyAlignment="1">
      <alignment/>
    </xf>
    <xf numFmtId="0" fontId="0" fillId="0" borderId="0" xfId="0" applyBorder="1" applyAlignment="1" quotePrefix="1">
      <alignment/>
    </xf>
    <xf numFmtId="0" fontId="0" fillId="0" borderId="0" xfId="0" applyBorder="1" applyAlignment="1" quotePrefix="1">
      <alignment/>
    </xf>
    <xf numFmtId="0" fontId="0" fillId="0" borderId="11" xfId="0" applyBorder="1" applyAlignment="1" quotePrefix="1">
      <alignment/>
    </xf>
    <xf numFmtId="0" fontId="0" fillId="9" borderId="14" xfId="0" applyFill="1" applyBorder="1" applyAlignment="1">
      <alignment horizontal="center" vertical="center" wrapText="1"/>
    </xf>
    <xf numFmtId="0" fontId="0" fillId="9" borderId="30" xfId="0" applyFill="1" applyBorder="1" applyAlignment="1">
      <alignment horizontal="center" vertical="center" wrapText="1"/>
    </xf>
    <xf numFmtId="0" fontId="0" fillId="9" borderId="31" xfId="0" applyFill="1" applyBorder="1" applyAlignment="1">
      <alignment horizontal="center" vertical="center" wrapText="1"/>
    </xf>
    <xf numFmtId="0" fontId="59" fillId="0" borderId="15" xfId="0" applyFont="1" applyFill="1" applyBorder="1" applyAlignment="1">
      <alignment horizontal="left" vertical="center"/>
    </xf>
    <xf numFmtId="0" fontId="49" fillId="33" borderId="15" xfId="0" applyFont="1" applyFill="1" applyBorder="1" applyAlignment="1">
      <alignment/>
    </xf>
    <xf numFmtId="0" fontId="0" fillId="0" borderId="15" xfId="0" applyFill="1" applyBorder="1" applyAlignment="1">
      <alignment horizontal="center"/>
    </xf>
    <xf numFmtId="0" fontId="0" fillId="0" borderId="32" xfId="0" applyFill="1" applyBorder="1" applyAlignment="1">
      <alignment horizontal="center"/>
    </xf>
    <xf numFmtId="0" fontId="0" fillId="0" borderId="28" xfId="0" applyFill="1" applyBorder="1" applyAlignment="1">
      <alignment horizontal="center"/>
    </xf>
    <xf numFmtId="0" fontId="60" fillId="0" borderId="33" xfId="0" applyFont="1" applyFill="1" applyBorder="1" applyAlignment="1">
      <alignment horizontal="center" vertical="center" wrapText="1"/>
    </xf>
    <xf numFmtId="0" fontId="0" fillId="16" borderId="33" xfId="0" applyFill="1" applyBorder="1" applyAlignment="1">
      <alignment horizontal="center" vertical="center" wrapText="1"/>
    </xf>
    <xf numFmtId="0" fontId="0" fillId="16" borderId="34" xfId="0" applyFill="1" applyBorder="1" applyAlignment="1">
      <alignment horizontal="center" vertical="center" wrapText="1"/>
    </xf>
    <xf numFmtId="0" fontId="60" fillId="0" borderId="35" xfId="0" applyFont="1" applyFill="1" applyBorder="1" applyAlignment="1">
      <alignment vertical="center"/>
    </xf>
    <xf numFmtId="0" fontId="0" fillId="9" borderId="35" xfId="0" applyFill="1" applyBorder="1" applyAlignment="1">
      <alignment horizontal="center" vertical="center" wrapText="1"/>
    </xf>
    <xf numFmtId="0" fontId="0" fillId="9" borderId="36" xfId="0" applyFill="1" applyBorder="1" applyAlignment="1">
      <alignment horizontal="center" vertical="center" wrapText="1"/>
    </xf>
    <xf numFmtId="0" fontId="66" fillId="9" borderId="37" xfId="0" applyFont="1" applyFill="1" applyBorder="1" applyAlignment="1">
      <alignment horizontal="center"/>
    </xf>
    <xf numFmtId="0" fontId="0" fillId="16" borderId="33" xfId="0" applyFill="1" applyBorder="1" applyAlignment="1">
      <alignment horizontal="center"/>
    </xf>
    <xf numFmtId="0" fontId="66" fillId="9" borderId="38" xfId="0" applyFont="1" applyFill="1" applyBorder="1" applyAlignment="1">
      <alignment horizontal="center"/>
    </xf>
    <xf numFmtId="0" fontId="0" fillId="9" borderId="39" xfId="0" applyFill="1" applyBorder="1" applyAlignment="1">
      <alignment horizontal="center" vertical="center" wrapText="1"/>
    </xf>
    <xf numFmtId="0" fontId="59" fillId="0" borderId="13" xfId="0" applyFont="1" applyFill="1" applyBorder="1" applyAlignment="1">
      <alignment horizontal="center" vertical="center"/>
    </xf>
    <xf numFmtId="0" fontId="49" fillId="33" borderId="13" xfId="0" applyFont="1" applyFill="1" applyBorder="1" applyAlignment="1">
      <alignment/>
    </xf>
    <xf numFmtId="0" fontId="59" fillId="0" borderId="40" xfId="0" applyFont="1" applyFill="1" applyBorder="1" applyAlignment="1">
      <alignment horizontal="center" vertical="center"/>
    </xf>
    <xf numFmtId="0" fontId="49" fillId="33" borderId="40" xfId="0" applyFont="1" applyFill="1" applyBorder="1" applyAlignment="1">
      <alignment/>
    </xf>
    <xf numFmtId="0" fontId="0" fillId="0" borderId="40" xfId="0" applyFill="1" applyBorder="1" applyAlignment="1">
      <alignment horizontal="center"/>
    </xf>
    <xf numFmtId="0" fontId="0" fillId="0" borderId="41" xfId="0" applyFill="1" applyBorder="1" applyAlignment="1">
      <alignment horizontal="center"/>
    </xf>
    <xf numFmtId="0" fontId="0" fillId="0" borderId="29" xfId="0" applyFill="1" applyBorder="1" applyAlignment="1">
      <alignment horizontal="center"/>
    </xf>
    <xf numFmtId="0" fontId="3" fillId="0" borderId="42" xfId="0" applyFont="1" applyFill="1" applyBorder="1" applyAlignment="1">
      <alignment horizontal="left" vertical="center" wrapText="1"/>
    </xf>
    <xf numFmtId="0" fontId="60" fillId="0" borderId="43" xfId="0" applyFont="1" applyFill="1" applyBorder="1" applyAlignment="1">
      <alignment horizontal="center" vertical="center" wrapText="1"/>
    </xf>
    <xf numFmtId="0" fontId="61" fillId="0" borderId="42" xfId="0" applyFont="1" applyFill="1" applyBorder="1" applyAlignment="1">
      <alignment horizontal="left" vertical="center" wrapText="1"/>
    </xf>
    <xf numFmtId="0" fontId="0" fillId="0" borderId="13" xfId="0" applyFill="1" applyBorder="1" applyAlignment="1">
      <alignment horizontal="center" vertical="center"/>
    </xf>
    <xf numFmtId="0" fontId="0" fillId="0" borderId="16" xfId="0" applyFill="1" applyBorder="1" applyAlignment="1">
      <alignment horizontal="center" vertical="center"/>
    </xf>
    <xf numFmtId="0" fontId="0" fillId="0" borderId="20" xfId="0" applyFill="1" applyBorder="1" applyAlignment="1">
      <alignment horizontal="center" vertical="center"/>
    </xf>
    <xf numFmtId="0" fontId="56" fillId="34" borderId="14" xfId="0" applyFont="1" applyFill="1" applyBorder="1" applyAlignment="1">
      <alignment horizontal="center" vertical="center"/>
    </xf>
    <xf numFmtId="0" fontId="56" fillId="20" borderId="43" xfId="0" applyFont="1" applyFill="1" applyBorder="1" applyAlignment="1">
      <alignment horizontal="center" vertical="center" wrapText="1"/>
    </xf>
    <xf numFmtId="0" fontId="0" fillId="16" borderId="14" xfId="0" applyFill="1" applyBorder="1" applyAlignment="1">
      <alignment horizontal="center" vertical="center"/>
    </xf>
    <xf numFmtId="0" fontId="0" fillId="16" borderId="44" xfId="0" applyFill="1" applyBorder="1" applyAlignment="1">
      <alignment horizontal="center" vertical="center" wrapText="1"/>
    </xf>
    <xf numFmtId="0" fontId="67" fillId="16" borderId="45" xfId="0" applyFont="1" applyFill="1" applyBorder="1" applyAlignment="1">
      <alignment horizontal="center" vertical="center" wrapText="1"/>
    </xf>
    <xf numFmtId="0" fontId="67" fillId="16" borderId="45" xfId="0" applyFont="1" applyFill="1" applyBorder="1" applyAlignment="1">
      <alignment horizontal="center"/>
    </xf>
    <xf numFmtId="0" fontId="67" fillId="16" borderId="46" xfId="0" applyFont="1" applyFill="1" applyBorder="1" applyAlignment="1">
      <alignment horizontal="center" vertical="center"/>
    </xf>
    <xf numFmtId="0" fontId="67" fillId="16" borderId="14" xfId="0" applyFont="1" applyFill="1" applyBorder="1" applyAlignment="1">
      <alignment horizontal="center" vertical="center"/>
    </xf>
    <xf numFmtId="0" fontId="68" fillId="35" borderId="47" xfId="0" applyFont="1" applyFill="1" applyBorder="1" applyAlignment="1">
      <alignment horizontal="center" vertical="center" wrapText="1"/>
    </xf>
    <xf numFmtId="0" fontId="68" fillId="35" borderId="48" xfId="0" applyFont="1" applyFill="1" applyBorder="1" applyAlignment="1">
      <alignment horizontal="center" vertical="center"/>
    </xf>
    <xf numFmtId="0" fontId="68" fillId="35" borderId="47" xfId="0" applyFont="1" applyFill="1" applyBorder="1" applyAlignment="1">
      <alignment horizontal="center"/>
    </xf>
    <xf numFmtId="0" fontId="68" fillId="35" borderId="49" xfId="0" applyFont="1" applyFill="1" applyBorder="1" applyAlignment="1">
      <alignment horizontal="center" vertical="center" wrapText="1"/>
    </xf>
    <xf numFmtId="0" fontId="61" fillId="35" borderId="48" xfId="0" applyFont="1" applyFill="1" applyBorder="1" applyAlignment="1">
      <alignment horizontal="center" vertical="center" wrapText="1"/>
    </xf>
    <xf numFmtId="0" fontId="68" fillId="35" borderId="45" xfId="0" applyNumberFormat="1" applyFont="1" applyFill="1" applyBorder="1" applyAlignment="1">
      <alignment horizontal="center" vertical="center" wrapText="1"/>
    </xf>
    <xf numFmtId="0" fontId="68" fillId="35" borderId="45" xfId="0" applyFont="1" applyFill="1" applyBorder="1" applyAlignment="1">
      <alignment horizontal="center"/>
    </xf>
    <xf numFmtId="0" fontId="61" fillId="35" borderId="38" xfId="0" applyFont="1" applyFill="1" applyBorder="1" applyAlignment="1">
      <alignment horizontal="center" vertical="center" wrapText="1"/>
    </xf>
    <xf numFmtId="0" fontId="68" fillId="35" borderId="47" xfId="0" applyNumberFormat="1" applyFont="1" applyFill="1" applyBorder="1" applyAlignment="1">
      <alignment horizontal="center" vertical="center" wrapText="1"/>
    </xf>
    <xf numFmtId="0" fontId="68" fillId="35" borderId="48" xfId="0" applyNumberFormat="1" applyFont="1" applyFill="1" applyBorder="1" applyAlignment="1">
      <alignment horizontal="center" vertical="center" wrapText="1"/>
    </xf>
    <xf numFmtId="0" fontId="68" fillId="35" borderId="33" xfId="0" applyFont="1" applyFill="1" applyBorder="1" applyAlignment="1">
      <alignment horizontal="center"/>
    </xf>
    <xf numFmtId="0" fontId="61" fillId="35" borderId="49" xfId="0" applyFont="1" applyFill="1" applyBorder="1" applyAlignment="1">
      <alignment horizontal="center" vertical="center" wrapText="1"/>
    </xf>
    <xf numFmtId="0" fontId="0" fillId="16" borderId="30" xfId="0" applyFill="1" applyBorder="1" applyAlignment="1">
      <alignment horizontal="center" vertical="center"/>
    </xf>
    <xf numFmtId="0" fontId="0" fillId="16" borderId="31" xfId="0" applyFill="1" applyBorder="1" applyAlignment="1">
      <alignment horizontal="center" vertical="center"/>
    </xf>
    <xf numFmtId="0" fontId="0" fillId="16" borderId="43" xfId="0" applyFill="1" applyBorder="1" applyAlignment="1">
      <alignment horizontal="center" vertical="center"/>
    </xf>
    <xf numFmtId="0" fontId="0" fillId="16" borderId="42" xfId="0" applyFill="1" applyBorder="1" applyAlignment="1">
      <alignment horizontal="center" vertical="center"/>
    </xf>
    <xf numFmtId="0" fontId="0" fillId="16" borderId="50" xfId="0" applyFill="1" applyBorder="1" applyAlignment="1">
      <alignment horizontal="center" vertical="center"/>
    </xf>
    <xf numFmtId="0" fontId="56" fillId="34" borderId="14" xfId="0" applyFont="1" applyFill="1" applyBorder="1" applyAlignment="1">
      <alignment horizontal="center" vertical="center"/>
    </xf>
    <xf numFmtId="0" fontId="69" fillId="9" borderId="45" xfId="0" applyFont="1" applyFill="1" applyBorder="1" applyAlignment="1">
      <alignment horizontal="center" vertical="center" wrapText="1"/>
    </xf>
    <xf numFmtId="0" fontId="70" fillId="36" borderId="14" xfId="0" applyFont="1" applyFill="1" applyBorder="1" applyAlignment="1">
      <alignment horizontal="center" vertical="center"/>
    </xf>
    <xf numFmtId="0" fontId="70" fillId="36" borderId="14" xfId="0" applyFont="1" applyFill="1" applyBorder="1" applyAlignment="1">
      <alignment horizontal="center" vertical="center"/>
    </xf>
    <xf numFmtId="0" fontId="71" fillId="36" borderId="14" xfId="0" applyFont="1" applyFill="1" applyBorder="1" applyAlignment="1">
      <alignment horizontal="center" vertical="center"/>
    </xf>
    <xf numFmtId="0" fontId="68" fillId="37" borderId="45" xfId="0" applyNumberFormat="1" applyFont="1" applyFill="1" applyBorder="1" applyAlignment="1">
      <alignment horizontal="center" vertical="center" wrapText="1"/>
    </xf>
    <xf numFmtId="0" fontId="68" fillId="37" borderId="47" xfId="0" applyNumberFormat="1" applyFont="1" applyFill="1" applyBorder="1" applyAlignment="1">
      <alignment horizontal="center" vertical="center" wrapText="1"/>
    </xf>
    <xf numFmtId="0" fontId="68" fillId="37" borderId="48" xfId="0" applyFont="1" applyFill="1" applyBorder="1" applyAlignment="1">
      <alignment horizontal="center" vertical="center"/>
    </xf>
    <xf numFmtId="0" fontId="61" fillId="37" borderId="49" xfId="0" applyFont="1" applyFill="1" applyBorder="1" applyAlignment="1">
      <alignment horizontal="center" vertical="center" wrapText="1"/>
    </xf>
    <xf numFmtId="0" fontId="61" fillId="37" borderId="38" xfId="0" applyFont="1" applyFill="1" applyBorder="1" applyAlignment="1">
      <alignment horizontal="center" vertical="center" wrapText="1"/>
    </xf>
    <xf numFmtId="0" fontId="68" fillId="35" borderId="38" xfId="0" applyFont="1" applyFill="1" applyBorder="1" applyAlignment="1">
      <alignment horizontal="center" vertical="center" wrapText="1"/>
    </xf>
    <xf numFmtId="0" fontId="68" fillId="37" borderId="47" xfId="0" applyFont="1" applyFill="1" applyBorder="1" applyAlignment="1">
      <alignment horizontal="center" vertical="center" wrapText="1"/>
    </xf>
    <xf numFmtId="0" fontId="59" fillId="0" borderId="14" xfId="0" applyFont="1" applyFill="1" applyBorder="1" applyAlignment="1">
      <alignment horizontal="center" vertical="center" wrapText="1"/>
    </xf>
    <xf numFmtId="0" fontId="68" fillId="16" borderId="13" xfId="0" applyFont="1" applyFill="1" applyBorder="1" applyAlignment="1">
      <alignment horizontal="center" vertical="center"/>
    </xf>
    <xf numFmtId="0" fontId="0" fillId="37" borderId="13" xfId="0" applyFill="1" applyBorder="1" applyAlignment="1">
      <alignment horizontal="center" vertical="center"/>
    </xf>
    <xf numFmtId="0" fontId="0" fillId="37" borderId="40" xfId="0" applyFill="1" applyBorder="1" applyAlignment="1">
      <alignment horizontal="center"/>
    </xf>
    <xf numFmtId="0" fontId="0" fillId="37" borderId="15" xfId="0" applyFill="1" applyBorder="1" applyAlignment="1">
      <alignment horizontal="center"/>
    </xf>
    <xf numFmtId="0" fontId="49" fillId="33" borderId="49" xfId="0" applyFont="1" applyFill="1" applyBorder="1" applyAlignment="1">
      <alignment/>
    </xf>
    <xf numFmtId="0" fontId="0" fillId="21" borderId="34" xfId="0" applyFill="1" applyBorder="1" applyAlignment="1">
      <alignment/>
    </xf>
    <xf numFmtId="0" fontId="0" fillId="0" borderId="33" xfId="0" applyFill="1" applyBorder="1" applyAlignment="1">
      <alignment/>
    </xf>
    <xf numFmtId="0" fontId="0" fillId="0" borderId="45" xfId="0" applyFill="1" applyBorder="1" applyAlignment="1">
      <alignment/>
    </xf>
    <xf numFmtId="0" fontId="0" fillId="0" borderId="30" xfId="0" applyFill="1" applyBorder="1" applyAlignment="1">
      <alignment/>
    </xf>
    <xf numFmtId="0" fontId="0" fillId="0" borderId="38" xfId="0" applyFill="1" applyBorder="1" applyAlignment="1">
      <alignment/>
    </xf>
    <xf numFmtId="0" fontId="0" fillId="16" borderId="30" xfId="0" applyFill="1" applyBorder="1" applyAlignment="1">
      <alignment/>
    </xf>
    <xf numFmtId="0" fontId="0" fillId="16" borderId="38" xfId="0" applyFill="1" applyBorder="1" applyAlignment="1">
      <alignment/>
    </xf>
    <xf numFmtId="0" fontId="0" fillId="0" borderId="36" xfId="0" applyFill="1" applyBorder="1" applyAlignment="1">
      <alignment/>
    </xf>
    <xf numFmtId="0" fontId="0" fillId="0" borderId="35" xfId="0" applyFill="1" applyBorder="1" applyAlignment="1">
      <alignment/>
    </xf>
    <xf numFmtId="0" fontId="0" fillId="0" borderId="37" xfId="0" applyFill="1" applyBorder="1" applyAlignment="1">
      <alignment/>
    </xf>
    <xf numFmtId="0" fontId="0" fillId="0" borderId="34" xfId="0" applyFill="1" applyBorder="1" applyAlignment="1">
      <alignment/>
    </xf>
    <xf numFmtId="0" fontId="0" fillId="21" borderId="38" xfId="0" applyFill="1" applyBorder="1" applyAlignment="1">
      <alignment/>
    </xf>
    <xf numFmtId="0" fontId="0" fillId="34" borderId="35" xfId="0" applyFill="1" applyBorder="1" applyAlignment="1">
      <alignment/>
    </xf>
    <xf numFmtId="0" fontId="0" fillId="0" borderId="14" xfId="0" applyBorder="1" applyAlignment="1">
      <alignment/>
    </xf>
    <xf numFmtId="0" fontId="60" fillId="0" borderId="35" xfId="0" applyFont="1" applyFill="1" applyBorder="1" applyAlignment="1">
      <alignment horizontal="center" vertical="center"/>
    </xf>
    <xf numFmtId="0" fontId="60" fillId="0" borderId="35" xfId="0" applyFont="1" applyFill="1" applyBorder="1" applyAlignment="1">
      <alignment horizontal="center" wrapText="1"/>
    </xf>
    <xf numFmtId="0" fontId="55" fillId="0" borderId="22" xfId="0" applyFont="1" applyBorder="1" applyAlignment="1">
      <alignment horizontal="center"/>
    </xf>
    <xf numFmtId="0" fontId="55" fillId="0" borderId="23" xfId="0" applyFont="1" applyBorder="1" applyAlignment="1">
      <alignment horizontal="center"/>
    </xf>
    <xf numFmtId="0" fontId="55" fillId="0" borderId="51" xfId="0" applyFont="1" applyBorder="1" applyAlignment="1">
      <alignment horizontal="center"/>
    </xf>
    <xf numFmtId="0" fontId="55" fillId="0" borderId="52" xfId="0" applyFont="1" applyBorder="1" applyAlignment="1">
      <alignment horizontal="center"/>
    </xf>
    <xf numFmtId="0" fontId="0" fillId="0" borderId="53" xfId="0" applyFont="1" applyFill="1" applyBorder="1" applyAlignment="1">
      <alignment horizontal="left" wrapText="1"/>
    </xf>
    <xf numFmtId="0" fontId="0" fillId="0" borderId="51" xfId="0" applyFont="1" applyFill="1" applyBorder="1" applyAlignment="1">
      <alignment horizontal="left" wrapText="1"/>
    </xf>
    <xf numFmtId="0" fontId="0" fillId="0" borderId="52" xfId="0" applyFont="1" applyFill="1" applyBorder="1" applyAlignment="1">
      <alignment horizontal="left" wrapText="1"/>
    </xf>
    <xf numFmtId="0" fontId="0" fillId="0" borderId="19" xfId="0" applyFont="1" applyFill="1" applyBorder="1" applyAlignment="1">
      <alignment horizontal="left" wrapText="1"/>
    </xf>
    <xf numFmtId="0" fontId="0" fillId="0" borderId="0" xfId="0" applyFont="1" applyFill="1" applyBorder="1" applyAlignment="1">
      <alignment horizontal="left" wrapText="1"/>
    </xf>
    <xf numFmtId="0" fontId="0" fillId="0" borderId="21" xfId="0" applyFont="1" applyFill="1" applyBorder="1" applyAlignment="1">
      <alignment horizontal="left" wrapText="1"/>
    </xf>
    <xf numFmtId="0" fontId="0" fillId="0" borderId="17" xfId="0" applyBorder="1" applyAlignment="1">
      <alignment/>
    </xf>
    <xf numFmtId="0" fontId="0" fillId="0" borderId="18" xfId="0" applyBorder="1" applyAlignment="1">
      <alignment/>
    </xf>
    <xf numFmtId="0" fontId="0" fillId="0" borderId="54" xfId="0" applyBorder="1" applyAlignment="1">
      <alignment/>
    </xf>
    <xf numFmtId="0" fontId="72" fillId="36" borderId="49" xfId="0" applyFont="1" applyFill="1" applyBorder="1" applyAlignment="1">
      <alignment horizontal="center" vertical="center" wrapText="1"/>
    </xf>
    <xf numFmtId="0" fontId="72" fillId="36" borderId="31" xfId="0" applyFont="1" applyFill="1" applyBorder="1" applyAlignment="1">
      <alignment horizontal="center" vertical="center" wrapText="1"/>
    </xf>
    <xf numFmtId="0" fontId="61" fillId="0" borderId="55" xfId="0" applyFont="1" applyFill="1" applyBorder="1" applyAlignment="1">
      <alignment horizontal="center" vertical="center" wrapText="1"/>
    </xf>
    <xf numFmtId="0" fontId="61" fillId="0" borderId="41" xfId="0" applyFont="1" applyFill="1" applyBorder="1" applyAlignment="1">
      <alignment horizontal="center" vertical="center" wrapText="1"/>
    </xf>
    <xf numFmtId="0" fontId="61" fillId="0" borderId="56" xfId="0" applyFont="1" applyFill="1" applyBorder="1" applyAlignment="1">
      <alignment horizontal="center" vertical="center" wrapText="1"/>
    </xf>
    <xf numFmtId="0" fontId="55" fillId="18" borderId="57" xfId="0" applyFont="1" applyFill="1" applyBorder="1" applyAlignment="1">
      <alignment horizontal="center" textRotation="89" wrapText="1"/>
    </xf>
    <xf numFmtId="0" fontId="55" fillId="18" borderId="58" xfId="0" applyFont="1" applyFill="1" applyBorder="1" applyAlignment="1">
      <alignment horizontal="center" textRotation="89" wrapText="1"/>
    </xf>
    <xf numFmtId="0" fontId="55" fillId="18" borderId="59" xfId="0" applyFont="1" applyFill="1" applyBorder="1" applyAlignment="1">
      <alignment horizontal="center" textRotation="89" wrapText="1"/>
    </xf>
    <xf numFmtId="0" fontId="3" fillId="0" borderId="55" xfId="0" applyFont="1" applyFill="1" applyBorder="1" applyAlignment="1">
      <alignment horizontal="center" vertical="center" wrapText="1"/>
    </xf>
    <xf numFmtId="0" fontId="3" fillId="0" borderId="56" xfId="0" applyFont="1" applyFill="1" applyBorder="1" applyAlignment="1">
      <alignment horizontal="center" vertical="center" wrapText="1"/>
    </xf>
    <xf numFmtId="0" fontId="55" fillId="0" borderId="27" xfId="0" applyFont="1" applyFill="1" applyBorder="1" applyAlignment="1">
      <alignment horizontal="center" textRotation="90"/>
    </xf>
    <xf numFmtId="0" fontId="55" fillId="0" borderId="12" xfId="0" applyFont="1" applyFill="1" applyBorder="1" applyAlignment="1">
      <alignment horizontal="center" textRotation="90"/>
    </xf>
    <xf numFmtId="0" fontId="55" fillId="0" borderId="60" xfId="0" applyFont="1" applyFill="1" applyBorder="1" applyAlignment="1">
      <alignment horizontal="center" textRotation="90"/>
    </xf>
    <xf numFmtId="0" fontId="55" fillId="0" borderId="61" xfId="0" applyFont="1" applyFill="1" applyBorder="1" applyAlignment="1">
      <alignment horizontal="center" textRotation="90"/>
    </xf>
    <xf numFmtId="0" fontId="55" fillId="0" borderId="49" xfId="0" applyFont="1" applyFill="1" applyBorder="1" applyAlignment="1">
      <alignment horizontal="center" textRotation="90"/>
    </xf>
    <xf numFmtId="0" fontId="55" fillId="0" borderId="19" xfId="0" applyFont="1" applyBorder="1" applyAlignment="1">
      <alignment horizontal="center"/>
    </xf>
    <xf numFmtId="0" fontId="55" fillId="0" borderId="0" xfId="0" applyFont="1" applyAlignment="1">
      <alignment horizontal="center"/>
    </xf>
    <xf numFmtId="0" fontId="60" fillId="0" borderId="22" xfId="0" applyFont="1" applyBorder="1" applyAlignment="1">
      <alignment horizontal="center"/>
    </xf>
    <xf numFmtId="0" fontId="60" fillId="0" borderId="23" xfId="0" applyFont="1" applyBorder="1" applyAlignment="1">
      <alignment horizontal="center"/>
    </xf>
    <xf numFmtId="0" fontId="60" fillId="0" borderId="24" xfId="0" applyFont="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Currency" xfId="47"/>
    <cellStyle name="Currency [0]" xfId="48"/>
    <cellStyle name="Neutru" xfId="49"/>
    <cellStyle name="Normal 2" xfId="50"/>
    <cellStyle name="Notă" xfId="51"/>
    <cellStyle name="Percent" xfId="52"/>
    <cellStyle name="Text avertisment" xfId="53"/>
    <cellStyle name="Text explicativ" xfId="54"/>
    <cellStyle name="Titlu" xfId="55"/>
    <cellStyle name="Titlu 1" xfId="56"/>
    <cellStyle name="Titlu 2" xfId="57"/>
    <cellStyle name="Titlu 3" xfId="58"/>
    <cellStyle name="Titlu 4" xfId="59"/>
    <cellStyle name="Total" xfId="60"/>
    <cellStyle name="Verificare celulă" xfId="61"/>
    <cellStyle name="Comma" xfId="62"/>
    <cellStyle name="Comma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AA42"/>
  <sheetViews>
    <sheetView showGridLines="0" workbookViewId="0" topLeftCell="A1">
      <selection activeCell="V14" sqref="V14"/>
    </sheetView>
  </sheetViews>
  <sheetFormatPr defaultColWidth="8.8515625" defaultRowHeight="15"/>
  <cols>
    <col min="1" max="1" width="2.8515625" style="0" customWidth="1"/>
    <col min="2" max="2" width="72.8515625" style="0" customWidth="1"/>
    <col min="3" max="3" width="9.00390625" style="0" bestFit="1" customWidth="1"/>
    <col min="4" max="4" width="3.8515625" style="0" customWidth="1"/>
    <col min="5" max="12" width="3.8515625" style="0" bestFit="1" customWidth="1"/>
    <col min="13" max="27" width="4.8515625" style="0" bestFit="1" customWidth="1"/>
  </cols>
  <sheetData>
    <row r="1" spans="6:14" ht="14.25">
      <c r="F1" s="31" t="s">
        <v>0</v>
      </c>
      <c r="G1" s="2"/>
      <c r="H1" s="2"/>
      <c r="I1" s="2"/>
      <c r="J1" s="2"/>
      <c r="K1" s="2"/>
      <c r="L1" s="2"/>
      <c r="M1" s="2"/>
      <c r="N1" s="2"/>
    </row>
    <row r="2" spans="6:26" ht="15.75" customHeight="1">
      <c r="F2" s="2"/>
      <c r="G2" s="2"/>
      <c r="H2" s="2" t="s">
        <v>1</v>
      </c>
      <c r="I2" s="2"/>
      <c r="J2" s="2"/>
      <c r="K2" s="2"/>
      <c r="L2" s="2"/>
      <c r="M2" s="2"/>
      <c r="N2" s="2"/>
      <c r="W2" s="28" t="s">
        <v>2</v>
      </c>
      <c r="X2" s="29"/>
      <c r="Y2" s="29"/>
      <c r="Z2" s="30"/>
    </row>
    <row r="3" spans="2:19" ht="21" customHeight="1">
      <c r="B3" s="3" t="s">
        <v>3</v>
      </c>
      <c r="C3" s="4"/>
      <c r="D3" s="4"/>
      <c r="E3" s="4"/>
      <c r="F3" s="4"/>
      <c r="G3" s="4"/>
      <c r="H3" s="4"/>
      <c r="I3" s="4"/>
      <c r="J3" s="4"/>
      <c r="K3" s="4"/>
      <c r="L3" s="4"/>
      <c r="M3" s="4"/>
      <c r="N3" s="4"/>
      <c r="O3" s="4"/>
      <c r="P3" s="4"/>
      <c r="Q3" s="4"/>
      <c r="R3" s="4"/>
      <c r="S3" s="4"/>
    </row>
    <row r="4" ht="12.75" customHeight="1" thickBot="1">
      <c r="B4" s="5"/>
    </row>
    <row r="5" spans="2:27" ht="15" thickBot="1">
      <c r="B5" s="149" t="s">
        <v>4</v>
      </c>
      <c r="C5" s="150"/>
      <c r="D5" s="151"/>
      <c r="E5" s="151"/>
      <c r="F5" s="151"/>
      <c r="G5" s="151"/>
      <c r="H5" s="151"/>
      <c r="I5" s="151"/>
      <c r="J5" s="151"/>
      <c r="K5" s="151"/>
      <c r="L5" s="151"/>
      <c r="M5" s="151"/>
      <c r="N5" s="151"/>
      <c r="O5" s="151"/>
      <c r="P5" s="151"/>
      <c r="Q5" s="151"/>
      <c r="R5" s="151"/>
      <c r="S5" s="151"/>
      <c r="T5" s="151"/>
      <c r="U5" s="151"/>
      <c r="V5" s="151"/>
      <c r="W5" s="151"/>
      <c r="X5" s="151"/>
      <c r="Y5" s="151"/>
      <c r="Z5" s="151"/>
      <c r="AA5" s="152"/>
    </row>
    <row r="6" spans="4:27" ht="14.25">
      <c r="D6" s="146" t="s">
        <v>68</v>
      </c>
      <c r="E6" s="146" t="s">
        <v>69</v>
      </c>
      <c r="F6" s="146" t="s">
        <v>91</v>
      </c>
      <c r="G6" s="146" t="s">
        <v>71</v>
      </c>
      <c r="H6" s="146" t="s">
        <v>72</v>
      </c>
      <c r="I6" s="146" t="s">
        <v>90</v>
      </c>
      <c r="J6" s="146" t="s">
        <v>74</v>
      </c>
      <c r="K6" s="146" t="s">
        <v>75</v>
      </c>
      <c r="L6" s="146" t="s">
        <v>76</v>
      </c>
      <c r="M6" s="146" t="s">
        <v>77</v>
      </c>
      <c r="N6" s="146" t="s">
        <v>78</v>
      </c>
      <c r="O6" s="146" t="s">
        <v>79</v>
      </c>
      <c r="P6" s="146" t="s">
        <v>68</v>
      </c>
      <c r="Q6" s="146" t="s">
        <v>69</v>
      </c>
      <c r="R6" s="146" t="s">
        <v>91</v>
      </c>
      <c r="S6" s="146" t="s">
        <v>71</v>
      </c>
      <c r="T6" s="146" t="s">
        <v>72</v>
      </c>
      <c r="U6" s="146" t="s">
        <v>90</v>
      </c>
      <c r="V6" s="146" t="s">
        <v>74</v>
      </c>
      <c r="W6" s="146" t="s">
        <v>75</v>
      </c>
      <c r="X6" s="146" t="s">
        <v>76</v>
      </c>
      <c r="Y6" s="146" t="s">
        <v>77</v>
      </c>
      <c r="Z6" s="146" t="s">
        <v>78</v>
      </c>
      <c r="AA6" s="146" t="s">
        <v>79</v>
      </c>
    </row>
    <row r="7" spans="2:27" ht="14.25">
      <c r="B7" s="7"/>
      <c r="C7" s="32" t="s">
        <v>5</v>
      </c>
      <c r="D7" s="32" t="s">
        <v>6</v>
      </c>
      <c r="E7" s="32" t="s">
        <v>7</v>
      </c>
      <c r="F7" s="32" t="s">
        <v>8</v>
      </c>
      <c r="G7" s="32" t="s">
        <v>9</v>
      </c>
      <c r="H7" s="32" t="s">
        <v>10</v>
      </c>
      <c r="I7" s="32" t="s">
        <v>11</v>
      </c>
      <c r="J7" s="32" t="s">
        <v>12</v>
      </c>
      <c r="K7" s="32" t="s">
        <v>13</v>
      </c>
      <c r="L7" s="32" t="s">
        <v>14</v>
      </c>
      <c r="M7" s="32" t="s">
        <v>15</v>
      </c>
      <c r="N7" s="32" t="s">
        <v>16</v>
      </c>
      <c r="O7" s="32" t="s">
        <v>17</v>
      </c>
      <c r="P7" s="32" t="s">
        <v>18</v>
      </c>
      <c r="Q7" s="32" t="s">
        <v>19</v>
      </c>
      <c r="R7" s="32" t="s">
        <v>20</v>
      </c>
      <c r="S7" s="32" t="s">
        <v>21</v>
      </c>
      <c r="T7" s="32" t="s">
        <v>22</v>
      </c>
      <c r="U7" s="32" t="s">
        <v>23</v>
      </c>
      <c r="V7" s="32" t="s">
        <v>24</v>
      </c>
      <c r="W7" s="32" t="s">
        <v>25</v>
      </c>
      <c r="X7" s="32" t="s">
        <v>26</v>
      </c>
      <c r="Y7" s="32" t="s">
        <v>27</v>
      </c>
      <c r="Z7" s="32" t="s">
        <v>28</v>
      </c>
      <c r="AA7" s="32" t="s">
        <v>29</v>
      </c>
    </row>
    <row r="8" spans="2:27" ht="14.25">
      <c r="B8" s="13" t="s">
        <v>30</v>
      </c>
      <c r="C8" s="14"/>
      <c r="D8" s="15"/>
      <c r="E8" s="15"/>
      <c r="F8" s="15"/>
      <c r="G8" s="15"/>
      <c r="H8" s="15"/>
      <c r="I8" s="15"/>
      <c r="J8" s="15"/>
      <c r="K8" s="15"/>
      <c r="L8" s="15"/>
      <c r="M8" s="15"/>
      <c r="N8" s="15"/>
      <c r="O8" s="15"/>
      <c r="P8" s="15"/>
      <c r="Q8" s="15"/>
      <c r="R8" s="15"/>
      <c r="S8" s="15"/>
      <c r="T8" s="15"/>
      <c r="U8" s="15"/>
      <c r="V8" s="15"/>
      <c r="W8" s="15"/>
      <c r="X8" s="15"/>
      <c r="Y8" s="15"/>
      <c r="Z8" s="15"/>
      <c r="AA8" s="15"/>
    </row>
    <row r="9" spans="2:27" ht="24.75" customHeight="1" thickBot="1">
      <c r="B9" s="33" t="s">
        <v>31</v>
      </c>
      <c r="C9" s="14"/>
      <c r="D9" s="15"/>
      <c r="E9" s="15"/>
      <c r="F9" s="15"/>
      <c r="G9" s="15"/>
      <c r="H9" s="15"/>
      <c r="I9" s="15"/>
      <c r="J9" s="15"/>
      <c r="K9" s="15"/>
      <c r="L9" s="15"/>
      <c r="M9" s="15"/>
      <c r="N9" s="15"/>
      <c r="O9" s="15"/>
      <c r="P9" s="15"/>
      <c r="Q9" s="15"/>
      <c r="R9" s="15"/>
      <c r="S9" s="15"/>
      <c r="T9" s="15"/>
      <c r="U9" s="15"/>
      <c r="V9" s="15"/>
      <c r="W9" s="15"/>
      <c r="X9" s="15"/>
      <c r="Y9" s="15"/>
      <c r="Z9" s="15"/>
      <c r="AA9" s="15"/>
    </row>
    <row r="10" spans="2:27" ht="18">
      <c r="B10" s="34" t="s">
        <v>32</v>
      </c>
      <c r="C10" s="14"/>
      <c r="D10" s="133"/>
      <c r="E10" s="134"/>
      <c r="F10" s="134"/>
      <c r="G10" s="135"/>
      <c r="H10" s="143"/>
      <c r="I10" s="134"/>
      <c r="J10" s="134"/>
      <c r="K10" s="134"/>
      <c r="L10" s="134"/>
      <c r="M10" s="134"/>
      <c r="N10" s="134"/>
      <c r="O10" s="134"/>
      <c r="P10" s="134"/>
      <c r="Q10" s="134"/>
      <c r="R10" s="134"/>
      <c r="S10" s="135"/>
      <c r="T10" s="143"/>
      <c r="U10" s="134"/>
      <c r="V10" s="134"/>
      <c r="W10" s="134"/>
      <c r="X10" s="134"/>
      <c r="Y10" s="134"/>
      <c r="Z10" s="134"/>
      <c r="AA10" s="135"/>
    </row>
    <row r="11" spans="2:27" ht="55.5">
      <c r="B11" s="19" t="s">
        <v>33</v>
      </c>
      <c r="C11" s="132"/>
      <c r="D11" s="136"/>
      <c r="E11" s="35"/>
      <c r="F11" s="35"/>
      <c r="G11" s="137"/>
      <c r="H11" s="136"/>
      <c r="I11" s="35"/>
      <c r="J11" s="35"/>
      <c r="K11" s="48"/>
      <c r="L11" s="35"/>
      <c r="M11" s="35"/>
      <c r="N11" s="35"/>
      <c r="O11" s="35"/>
      <c r="P11" s="35"/>
      <c r="Q11" s="35"/>
      <c r="R11" s="35"/>
      <c r="S11" s="137"/>
      <c r="T11" s="136"/>
      <c r="U11" s="35"/>
      <c r="V11" s="35"/>
      <c r="W11" s="35"/>
      <c r="X11" s="35"/>
      <c r="Y11" s="35"/>
      <c r="Z11" s="35"/>
      <c r="AA11" s="137"/>
    </row>
    <row r="12" spans="2:27" ht="36.75">
      <c r="B12" s="19" t="s">
        <v>34</v>
      </c>
      <c r="C12" s="132"/>
      <c r="D12" s="136"/>
      <c r="E12" s="35"/>
      <c r="F12" s="35"/>
      <c r="G12" s="137"/>
      <c r="H12" s="136"/>
      <c r="I12" s="35"/>
      <c r="J12" s="35"/>
      <c r="K12" s="35"/>
      <c r="L12" s="35"/>
      <c r="M12" s="35"/>
      <c r="N12" s="35"/>
      <c r="O12" s="48"/>
      <c r="P12" s="35"/>
      <c r="Q12" s="35"/>
      <c r="R12" s="35"/>
      <c r="S12" s="137"/>
      <c r="T12" s="136"/>
      <c r="U12" s="35"/>
      <c r="V12" s="35"/>
      <c r="W12" s="35"/>
      <c r="X12" s="35"/>
      <c r="Y12" s="35"/>
      <c r="Z12" s="35"/>
      <c r="AA12" s="137"/>
    </row>
    <row r="13" spans="2:27" ht="36.75">
      <c r="B13" s="19" t="s">
        <v>35</v>
      </c>
      <c r="C13" s="132"/>
      <c r="D13" s="136"/>
      <c r="E13" s="35"/>
      <c r="F13" s="35"/>
      <c r="G13" s="137"/>
      <c r="H13" s="136"/>
      <c r="I13" s="35"/>
      <c r="J13" s="35"/>
      <c r="K13" s="35"/>
      <c r="L13" s="35"/>
      <c r="M13" s="35"/>
      <c r="N13" s="35"/>
      <c r="O13" s="35"/>
      <c r="P13" s="35"/>
      <c r="Q13" s="35"/>
      <c r="R13" s="35"/>
      <c r="S13" s="137"/>
      <c r="T13" s="136"/>
      <c r="U13" s="35"/>
      <c r="V13" s="48"/>
      <c r="W13" s="35"/>
      <c r="X13" s="35"/>
      <c r="Y13" s="35"/>
      <c r="Z13" s="35"/>
      <c r="AA13" s="137"/>
    </row>
    <row r="14" spans="2:27" ht="21" customHeight="1">
      <c r="B14" s="36" t="s">
        <v>36</v>
      </c>
      <c r="C14" s="132"/>
      <c r="D14" s="136"/>
      <c r="E14" s="35"/>
      <c r="F14" s="35"/>
      <c r="G14" s="137"/>
      <c r="H14" s="136"/>
      <c r="I14" s="35"/>
      <c r="J14" s="35"/>
      <c r="K14" s="35"/>
      <c r="L14" s="35"/>
      <c r="M14" s="35"/>
      <c r="N14" s="35"/>
      <c r="O14" s="35"/>
      <c r="P14" s="35"/>
      <c r="Q14" s="35"/>
      <c r="R14" s="35"/>
      <c r="S14" s="137"/>
      <c r="T14" s="136"/>
      <c r="U14" s="35"/>
      <c r="V14" s="35"/>
      <c r="W14" s="35"/>
      <c r="X14" s="35"/>
      <c r="Y14" s="35"/>
      <c r="Z14" s="35"/>
      <c r="AA14" s="144"/>
    </row>
    <row r="15" spans="2:27" ht="27" customHeight="1">
      <c r="B15" s="16" t="s">
        <v>37</v>
      </c>
      <c r="C15" s="132"/>
      <c r="D15" s="136"/>
      <c r="E15" s="35"/>
      <c r="F15" s="35"/>
      <c r="G15" s="137"/>
      <c r="H15" s="136"/>
      <c r="I15" s="35"/>
      <c r="J15" s="35"/>
      <c r="K15" s="35"/>
      <c r="L15" s="35"/>
      <c r="M15" s="35"/>
      <c r="N15" s="35"/>
      <c r="O15" s="35"/>
      <c r="P15" s="35"/>
      <c r="Q15" s="35"/>
      <c r="R15" s="35"/>
      <c r="S15" s="137"/>
      <c r="T15" s="136"/>
      <c r="U15" s="35"/>
      <c r="V15" s="35"/>
      <c r="W15" s="35"/>
      <c r="X15" s="35"/>
      <c r="Y15" s="35"/>
      <c r="Z15" s="35"/>
      <c r="AA15" s="137"/>
    </row>
    <row r="16" spans="2:27" ht="55.5">
      <c r="B16" s="19" t="s">
        <v>38</v>
      </c>
      <c r="C16" s="132"/>
      <c r="D16" s="138"/>
      <c r="E16" s="37"/>
      <c r="F16" s="37"/>
      <c r="G16" s="139"/>
      <c r="H16" s="138"/>
      <c r="I16" s="37"/>
      <c r="J16" s="37"/>
      <c r="K16" s="37"/>
      <c r="L16" s="37"/>
      <c r="M16" s="37"/>
      <c r="N16" s="37"/>
      <c r="O16" s="37"/>
      <c r="P16" s="35"/>
      <c r="Q16" s="35"/>
      <c r="R16" s="35"/>
      <c r="S16" s="137"/>
      <c r="T16" s="136"/>
      <c r="U16" s="35"/>
      <c r="V16" s="35"/>
      <c r="W16" s="35"/>
      <c r="X16" s="35"/>
      <c r="Y16" s="35"/>
      <c r="Z16" s="35"/>
      <c r="AA16" s="137"/>
    </row>
    <row r="17" spans="2:27" ht="36.75">
      <c r="B17" s="19" t="s">
        <v>39</v>
      </c>
      <c r="C17" s="132"/>
      <c r="D17" s="138"/>
      <c r="E17" s="37"/>
      <c r="F17" s="37"/>
      <c r="G17" s="139"/>
      <c r="H17" s="138"/>
      <c r="I17" s="37"/>
      <c r="J17" s="37"/>
      <c r="K17" s="37"/>
      <c r="L17" s="37"/>
      <c r="M17" s="37"/>
      <c r="N17" s="37"/>
      <c r="O17" s="37"/>
      <c r="P17" s="37"/>
      <c r="Q17" s="37"/>
      <c r="R17" s="37"/>
      <c r="S17" s="139"/>
      <c r="T17" s="138"/>
      <c r="U17" s="37"/>
      <c r="V17" s="37"/>
      <c r="W17" s="37"/>
      <c r="X17" s="37"/>
      <c r="Y17" s="37"/>
      <c r="Z17" s="37"/>
      <c r="AA17" s="137"/>
    </row>
    <row r="18" spans="2:27" ht="18">
      <c r="B18" s="20" t="s">
        <v>40</v>
      </c>
      <c r="C18" s="132"/>
      <c r="D18" s="138"/>
      <c r="E18" s="37"/>
      <c r="F18" s="37"/>
      <c r="G18" s="139"/>
      <c r="H18" s="138"/>
      <c r="I18" s="37"/>
      <c r="J18" s="37"/>
      <c r="K18" s="37"/>
      <c r="L18" s="37"/>
      <c r="M18" s="37"/>
      <c r="N18" s="37"/>
      <c r="O18" s="37"/>
      <c r="P18" s="37"/>
      <c r="Q18" s="37"/>
      <c r="R18" s="37"/>
      <c r="S18" s="139"/>
      <c r="T18" s="138"/>
      <c r="U18" s="37"/>
      <c r="V18" s="37"/>
      <c r="W18" s="37"/>
      <c r="X18" s="37"/>
      <c r="Y18" s="37"/>
      <c r="Z18" s="37"/>
      <c r="AA18" s="139"/>
    </row>
    <row r="19" spans="2:27" ht="24" customHeight="1">
      <c r="B19" s="16" t="s">
        <v>41</v>
      </c>
      <c r="C19" s="132"/>
      <c r="D19" s="136"/>
      <c r="E19" s="35"/>
      <c r="F19" s="35"/>
      <c r="G19" s="137"/>
      <c r="H19" s="136"/>
      <c r="I19" s="35"/>
      <c r="J19" s="35"/>
      <c r="K19" s="35"/>
      <c r="L19" s="35"/>
      <c r="M19" s="35"/>
      <c r="N19" s="35"/>
      <c r="O19" s="35"/>
      <c r="P19" s="35"/>
      <c r="Q19" s="35"/>
      <c r="R19" s="35"/>
      <c r="S19" s="137"/>
      <c r="T19" s="136"/>
      <c r="U19" s="35"/>
      <c r="V19" s="35"/>
      <c r="W19" s="35"/>
      <c r="X19" s="35"/>
      <c r="Y19" s="35"/>
      <c r="Z19" s="35"/>
      <c r="AA19" s="137"/>
    </row>
    <row r="20" spans="2:27" ht="55.5">
      <c r="B20" s="18" t="s">
        <v>42</v>
      </c>
      <c r="C20" s="132"/>
      <c r="D20" s="136"/>
      <c r="E20" s="35"/>
      <c r="F20" s="35"/>
      <c r="G20" s="137"/>
      <c r="H20" s="136"/>
      <c r="I20" s="35"/>
      <c r="J20" s="35"/>
      <c r="K20" s="35"/>
      <c r="L20" s="35"/>
      <c r="M20" s="35"/>
      <c r="N20" s="35"/>
      <c r="O20" s="35"/>
      <c r="P20" s="49"/>
      <c r="Q20" s="35"/>
      <c r="R20" s="35"/>
      <c r="S20" s="137"/>
      <c r="T20" s="136"/>
      <c r="U20" s="35"/>
      <c r="V20" s="35"/>
      <c r="W20" s="35"/>
      <c r="X20" s="35"/>
      <c r="Y20" s="35"/>
      <c r="Z20" s="35"/>
      <c r="AA20" s="137"/>
    </row>
    <row r="21" spans="2:27" ht="55.5">
      <c r="B21" s="18" t="s">
        <v>43</v>
      </c>
      <c r="C21" s="132"/>
      <c r="D21" s="136"/>
      <c r="E21" s="35"/>
      <c r="F21" s="35"/>
      <c r="G21" s="137"/>
      <c r="H21" s="136"/>
      <c r="I21" s="35"/>
      <c r="J21" s="35"/>
      <c r="K21" s="35"/>
      <c r="L21" s="35"/>
      <c r="M21" s="35"/>
      <c r="N21" s="35"/>
      <c r="O21" s="35"/>
      <c r="P21" s="49"/>
      <c r="Q21" s="35"/>
      <c r="R21" s="35"/>
      <c r="S21" s="137"/>
      <c r="T21" s="136"/>
      <c r="U21" s="35"/>
      <c r="V21" s="35"/>
      <c r="W21" s="35"/>
      <c r="X21" s="35"/>
      <c r="Y21" s="35"/>
      <c r="Z21" s="35"/>
      <c r="AA21" s="137"/>
    </row>
    <row r="22" spans="2:27" ht="55.5">
      <c r="B22" s="18" t="s">
        <v>44</v>
      </c>
      <c r="C22" s="132"/>
      <c r="D22" s="136"/>
      <c r="E22" s="35"/>
      <c r="F22" s="35"/>
      <c r="G22" s="137"/>
      <c r="H22" s="136"/>
      <c r="I22" s="35"/>
      <c r="J22" s="35"/>
      <c r="K22" s="35"/>
      <c r="L22" s="35"/>
      <c r="M22" s="35"/>
      <c r="N22" s="35"/>
      <c r="O22" s="35"/>
      <c r="P22" s="35"/>
      <c r="Q22" s="35"/>
      <c r="R22" s="35"/>
      <c r="S22" s="137"/>
      <c r="T22" s="136"/>
      <c r="U22" s="35"/>
      <c r="V22" s="35"/>
      <c r="W22" s="35"/>
      <c r="X22" s="35"/>
      <c r="Y22" s="35"/>
      <c r="Z22" s="55"/>
      <c r="AA22" s="137"/>
    </row>
    <row r="23" spans="2:27" ht="55.5">
      <c r="B23" s="19" t="s">
        <v>45</v>
      </c>
      <c r="C23" s="132"/>
      <c r="D23" s="136"/>
      <c r="E23" s="35"/>
      <c r="F23" s="35"/>
      <c r="G23" s="137"/>
      <c r="H23" s="136"/>
      <c r="I23" s="35"/>
      <c r="J23" s="35"/>
      <c r="K23" s="35"/>
      <c r="L23" s="35"/>
      <c r="M23" s="35"/>
      <c r="N23" s="35"/>
      <c r="O23" s="35"/>
      <c r="P23" s="35"/>
      <c r="Q23" s="35"/>
      <c r="R23" s="35"/>
      <c r="S23" s="137"/>
      <c r="T23" s="136"/>
      <c r="U23" s="35"/>
      <c r="V23" s="35"/>
      <c r="W23" s="35"/>
      <c r="X23" s="35"/>
      <c r="Y23" s="35"/>
      <c r="Z23" s="55"/>
      <c r="AA23" s="137"/>
    </row>
    <row r="24" spans="2:27" ht="27" customHeight="1">
      <c r="B24" s="16" t="s">
        <v>46</v>
      </c>
      <c r="C24" s="132"/>
      <c r="D24" s="136"/>
      <c r="E24" s="35"/>
      <c r="F24" s="35"/>
      <c r="G24" s="137"/>
      <c r="H24" s="136"/>
      <c r="I24" s="35"/>
      <c r="J24" s="35"/>
      <c r="K24" s="35"/>
      <c r="L24" s="35"/>
      <c r="M24" s="35"/>
      <c r="N24" s="35"/>
      <c r="O24" s="35"/>
      <c r="P24" s="35"/>
      <c r="Q24" s="35"/>
      <c r="R24" s="35"/>
      <c r="S24" s="137"/>
      <c r="T24" s="136"/>
      <c r="U24" s="35"/>
      <c r="V24" s="35"/>
      <c r="W24" s="35"/>
      <c r="X24" s="35"/>
      <c r="Y24" s="35"/>
      <c r="Z24" s="35"/>
      <c r="AA24" s="137"/>
    </row>
    <row r="25" spans="2:27" ht="18">
      <c r="B25" s="20" t="s">
        <v>47</v>
      </c>
      <c r="C25" s="132"/>
      <c r="D25" s="136"/>
      <c r="E25" s="35"/>
      <c r="F25" s="35"/>
      <c r="G25" s="137"/>
      <c r="H25" s="136"/>
      <c r="I25" s="35"/>
      <c r="J25" s="35"/>
      <c r="K25" s="35"/>
      <c r="L25" s="35"/>
      <c r="M25" s="50"/>
      <c r="N25" s="35"/>
      <c r="O25" s="35"/>
      <c r="P25" s="35"/>
      <c r="Q25" s="35"/>
      <c r="R25" s="35"/>
      <c r="S25" s="137"/>
      <c r="T25" s="136"/>
      <c r="U25" s="35"/>
      <c r="V25" s="35"/>
      <c r="W25" s="35"/>
      <c r="X25" s="35"/>
      <c r="Y25" s="35"/>
      <c r="Z25" s="35"/>
      <c r="AA25" s="137"/>
    </row>
    <row r="26" spans="2:27" ht="18">
      <c r="B26" s="36" t="s">
        <v>48</v>
      </c>
      <c r="C26" s="132"/>
      <c r="D26" s="136"/>
      <c r="E26" s="35"/>
      <c r="F26" s="35"/>
      <c r="G26" s="137"/>
      <c r="H26" s="136"/>
      <c r="I26" s="35"/>
      <c r="J26" s="35"/>
      <c r="K26" s="35"/>
      <c r="L26" s="50"/>
      <c r="M26" s="35"/>
      <c r="N26" s="35"/>
      <c r="O26" s="35"/>
      <c r="P26" s="35"/>
      <c r="Q26" s="35"/>
      <c r="R26" s="35"/>
      <c r="S26" s="137"/>
      <c r="T26" s="136"/>
      <c r="U26" s="35"/>
      <c r="V26" s="35"/>
      <c r="W26" s="35"/>
      <c r="X26" s="35"/>
      <c r="Y26" s="35"/>
      <c r="Z26" s="35"/>
      <c r="AA26" s="137"/>
    </row>
    <row r="27" spans="2:27" ht="18">
      <c r="B27" s="20" t="s">
        <v>49</v>
      </c>
      <c r="C27" s="132"/>
      <c r="D27" s="136"/>
      <c r="E27" s="35"/>
      <c r="F27" s="35"/>
      <c r="G27" s="137"/>
      <c r="H27" s="136"/>
      <c r="I27" s="35"/>
      <c r="J27" s="35"/>
      <c r="K27" s="35"/>
      <c r="L27" s="35"/>
      <c r="M27" s="35"/>
      <c r="N27" s="35"/>
      <c r="O27" s="35"/>
      <c r="P27" s="35"/>
      <c r="Q27" s="35"/>
      <c r="R27" s="35"/>
      <c r="S27" s="137"/>
      <c r="T27" s="136"/>
      <c r="U27" s="35"/>
      <c r="V27" s="35"/>
      <c r="W27" s="50"/>
      <c r="X27" s="35"/>
      <c r="Y27" s="35"/>
      <c r="Z27" s="35"/>
      <c r="AA27" s="137"/>
    </row>
    <row r="28" spans="2:27" ht="18">
      <c r="B28" s="20" t="s">
        <v>50</v>
      </c>
      <c r="C28" s="132"/>
      <c r="D28" s="136"/>
      <c r="E28" s="35"/>
      <c r="F28" s="35"/>
      <c r="G28" s="137"/>
      <c r="H28" s="136"/>
      <c r="I28" s="35"/>
      <c r="J28" s="35"/>
      <c r="K28" s="35"/>
      <c r="L28" s="35"/>
      <c r="M28" s="35"/>
      <c r="N28" s="35"/>
      <c r="O28" s="35"/>
      <c r="P28" s="35"/>
      <c r="Q28" s="35"/>
      <c r="R28" s="35"/>
      <c r="S28" s="137"/>
      <c r="T28" s="136"/>
      <c r="U28" s="35"/>
      <c r="V28" s="35"/>
      <c r="W28" s="35"/>
      <c r="X28" s="50"/>
      <c r="Y28" s="35"/>
      <c r="Z28" s="35"/>
      <c r="AA28" s="137"/>
    </row>
    <row r="29" spans="2:27" ht="55.5">
      <c r="B29" s="18" t="s">
        <v>51</v>
      </c>
      <c r="C29" s="132"/>
      <c r="D29" s="136"/>
      <c r="E29" s="35"/>
      <c r="F29" s="35"/>
      <c r="G29" s="137"/>
      <c r="H29" s="136"/>
      <c r="I29" s="35"/>
      <c r="J29" s="35"/>
      <c r="K29" s="35"/>
      <c r="L29" s="35"/>
      <c r="M29" s="35"/>
      <c r="N29" s="35"/>
      <c r="O29" s="35"/>
      <c r="P29" s="50"/>
      <c r="Q29" s="35"/>
      <c r="R29" s="35"/>
      <c r="S29" s="137"/>
      <c r="T29" s="136"/>
      <c r="U29" s="35"/>
      <c r="V29" s="35"/>
      <c r="W29" s="35"/>
      <c r="X29" s="35"/>
      <c r="Y29" s="35"/>
      <c r="Z29" s="35"/>
      <c r="AA29" s="137"/>
    </row>
    <row r="30" spans="2:27" ht="55.5" thickBot="1">
      <c r="B30" s="19" t="s">
        <v>52</v>
      </c>
      <c r="C30" s="132"/>
      <c r="D30" s="140"/>
      <c r="E30" s="141"/>
      <c r="F30" s="141"/>
      <c r="G30" s="142"/>
      <c r="H30" s="140"/>
      <c r="I30" s="141"/>
      <c r="J30" s="141"/>
      <c r="K30" s="141"/>
      <c r="L30" s="141"/>
      <c r="M30" s="141"/>
      <c r="N30" s="141"/>
      <c r="O30" s="141"/>
      <c r="P30" s="141"/>
      <c r="Q30" s="141"/>
      <c r="R30" s="141"/>
      <c r="S30" s="142"/>
      <c r="T30" s="140"/>
      <c r="U30" s="141"/>
      <c r="V30" s="141"/>
      <c r="W30" s="141"/>
      <c r="X30" s="141"/>
      <c r="Y30" s="141"/>
      <c r="Z30" s="145"/>
      <c r="AA30" s="142"/>
    </row>
    <row r="31" ht="14.25">
      <c r="B31" s="38" t="s">
        <v>53</v>
      </c>
    </row>
    <row r="32" ht="14.25">
      <c r="B32" s="38"/>
    </row>
    <row r="33" spans="2:16" ht="14.25">
      <c r="B33" s="39" t="s">
        <v>54</v>
      </c>
      <c r="C33" s="40"/>
      <c r="D33" s="40"/>
      <c r="E33" s="40"/>
      <c r="F33" s="40"/>
      <c r="G33" s="40"/>
      <c r="H33" s="40"/>
      <c r="I33" s="40"/>
      <c r="J33" s="40"/>
      <c r="K33" s="40"/>
      <c r="L33" s="40"/>
      <c r="M33" s="40"/>
      <c r="N33" s="40"/>
      <c r="O33" s="40"/>
      <c r="P33" s="51"/>
    </row>
    <row r="34" spans="2:16" ht="14.25">
      <c r="B34" s="41"/>
      <c r="C34" s="42" t="s">
        <v>55</v>
      </c>
      <c r="D34" s="56" t="s">
        <v>56</v>
      </c>
      <c r="E34" s="42"/>
      <c r="F34" s="42"/>
      <c r="G34" s="42"/>
      <c r="H34" s="42"/>
      <c r="I34" s="42"/>
      <c r="J34" s="42"/>
      <c r="K34" s="42"/>
      <c r="L34" s="42"/>
      <c r="M34" s="42"/>
      <c r="N34" s="42"/>
      <c r="O34" s="42"/>
      <c r="P34" s="52"/>
    </row>
    <row r="35" spans="2:27" ht="14.25">
      <c r="B35" s="41"/>
      <c r="C35" s="42" t="s">
        <v>57</v>
      </c>
      <c r="D35" s="56" t="s">
        <v>58</v>
      </c>
      <c r="E35" s="43"/>
      <c r="F35" s="43"/>
      <c r="G35" s="43"/>
      <c r="H35" s="43"/>
      <c r="I35" s="43"/>
      <c r="J35" s="43"/>
      <c r="K35" s="43"/>
      <c r="L35" s="43"/>
      <c r="M35" s="43"/>
      <c r="N35" s="43"/>
      <c r="O35" s="43"/>
      <c r="P35" s="53"/>
      <c r="Q35" s="47"/>
      <c r="R35" s="47"/>
      <c r="S35" s="47"/>
      <c r="T35" s="47"/>
      <c r="U35" s="47"/>
      <c r="V35" s="47"/>
      <c r="W35" s="47"/>
      <c r="X35" s="47"/>
      <c r="Y35" s="47"/>
      <c r="Z35" s="47"/>
      <c r="AA35" s="47"/>
    </row>
    <row r="36" spans="2:16" ht="14.25">
      <c r="B36" s="41"/>
      <c r="C36" s="44" t="s">
        <v>59</v>
      </c>
      <c r="D36" s="57" t="s">
        <v>60</v>
      </c>
      <c r="E36" s="42"/>
      <c r="F36" s="42"/>
      <c r="G36" s="42"/>
      <c r="H36" s="42"/>
      <c r="I36" s="42"/>
      <c r="J36" s="42"/>
      <c r="K36" s="42"/>
      <c r="L36" s="42"/>
      <c r="M36" s="42"/>
      <c r="N36" s="42"/>
      <c r="O36" s="42"/>
      <c r="P36" s="52"/>
    </row>
    <row r="37" spans="2:16" ht="14.25">
      <c r="B37" s="41"/>
      <c r="C37" s="42" t="s">
        <v>61</v>
      </c>
      <c r="D37" s="57" t="s">
        <v>62</v>
      </c>
      <c r="E37" s="42"/>
      <c r="F37" s="42"/>
      <c r="G37" s="42"/>
      <c r="H37" s="42"/>
      <c r="I37" s="42"/>
      <c r="J37" s="42"/>
      <c r="K37" s="42"/>
      <c r="L37" s="42"/>
      <c r="M37" s="42"/>
      <c r="N37" s="42"/>
      <c r="O37" s="42"/>
      <c r="P37" s="52"/>
    </row>
    <row r="38" spans="2:16" ht="14.25">
      <c r="B38" s="45"/>
      <c r="C38" s="46" t="s">
        <v>63</v>
      </c>
      <c r="D38" s="58" t="s">
        <v>64</v>
      </c>
      <c r="E38" s="7"/>
      <c r="F38" s="7"/>
      <c r="G38" s="7"/>
      <c r="H38" s="7"/>
      <c r="I38" s="7"/>
      <c r="J38" s="7"/>
      <c r="K38" s="7"/>
      <c r="L38" s="7"/>
      <c r="M38" s="7"/>
      <c r="N38" s="7"/>
      <c r="O38" s="7"/>
      <c r="P38" s="54"/>
    </row>
    <row r="39" spans="3:4" ht="14.25">
      <c r="C39" s="38"/>
      <c r="D39" s="47"/>
    </row>
    <row r="40" spans="2:27" ht="14.25">
      <c r="B40" s="153" t="s">
        <v>65</v>
      </c>
      <c r="C40" s="154"/>
      <c r="D40" s="154"/>
      <c r="E40" s="154"/>
      <c r="F40" s="154"/>
      <c r="G40" s="154"/>
      <c r="H40" s="154"/>
      <c r="I40" s="154"/>
      <c r="J40" s="154"/>
      <c r="K40" s="154"/>
      <c r="L40" s="154"/>
      <c r="M40" s="154"/>
      <c r="N40" s="154"/>
      <c r="O40" s="154"/>
      <c r="P40" s="154"/>
      <c r="Q40" s="154"/>
      <c r="R40" s="154"/>
      <c r="S40" s="154"/>
      <c r="T40" s="154"/>
      <c r="U40" s="154"/>
      <c r="V40" s="154"/>
      <c r="W40" s="154"/>
      <c r="X40" s="154"/>
      <c r="Y40" s="154"/>
      <c r="Z40" s="154"/>
      <c r="AA40" s="155"/>
    </row>
    <row r="41" spans="2:27" ht="14.25">
      <c r="B41" s="156"/>
      <c r="C41" s="157"/>
      <c r="D41" s="157"/>
      <c r="E41" s="157"/>
      <c r="F41" s="157"/>
      <c r="G41" s="157"/>
      <c r="H41" s="157"/>
      <c r="I41" s="157"/>
      <c r="J41" s="157"/>
      <c r="K41" s="157"/>
      <c r="L41" s="157"/>
      <c r="M41" s="157"/>
      <c r="N41" s="157"/>
      <c r="O41" s="157"/>
      <c r="P41" s="157"/>
      <c r="Q41" s="157"/>
      <c r="R41" s="157"/>
      <c r="S41" s="157"/>
      <c r="T41" s="157"/>
      <c r="U41" s="157"/>
      <c r="V41" s="157"/>
      <c r="W41" s="157"/>
      <c r="X41" s="157"/>
      <c r="Y41" s="157"/>
      <c r="Z41" s="157"/>
      <c r="AA41" s="158"/>
    </row>
    <row r="42" spans="2:27" ht="14.25">
      <c r="B42" s="159"/>
      <c r="C42" s="160"/>
      <c r="D42" s="160"/>
      <c r="E42" s="160"/>
      <c r="F42" s="160"/>
      <c r="G42" s="160"/>
      <c r="H42" s="160"/>
      <c r="I42" s="160"/>
      <c r="J42" s="160"/>
      <c r="K42" s="160"/>
      <c r="L42" s="160"/>
      <c r="M42" s="160"/>
      <c r="N42" s="160"/>
      <c r="O42" s="160"/>
      <c r="P42" s="160"/>
      <c r="Q42" s="160"/>
      <c r="R42" s="160"/>
      <c r="S42" s="160"/>
      <c r="T42" s="160"/>
      <c r="U42" s="160"/>
      <c r="V42" s="160"/>
      <c r="W42" s="160"/>
      <c r="X42" s="160"/>
      <c r="Y42" s="160"/>
      <c r="Z42" s="160"/>
      <c r="AA42" s="161"/>
    </row>
  </sheetData>
  <sheetProtection/>
  <mergeCells count="2">
    <mergeCell ref="B5:AA5"/>
    <mergeCell ref="B40:AA42"/>
  </mergeCells>
  <printOptions/>
  <pageMargins left="0.25" right="0.25" top="0.29" bottom="0.3" header="0.3" footer="0.3"/>
  <pageSetup fitToHeight="1" fitToWidth="1" horizontalDpi="600" verticalDpi="600" orientation="landscape" paperSize="9" scale="52"/>
</worksheet>
</file>

<file path=xl/worksheets/sheet2.xml><?xml version="1.0" encoding="utf-8"?>
<worksheet xmlns="http://schemas.openxmlformats.org/spreadsheetml/2006/main" xmlns:r="http://schemas.openxmlformats.org/officeDocument/2006/relationships">
  <dimension ref="B1:AE26"/>
  <sheetViews>
    <sheetView tabSelected="1" zoomScale="76" zoomScaleNormal="76" zoomScaleSheetLayoutView="100" workbookViewId="0" topLeftCell="A1">
      <selection activeCell="A3" sqref="A3:IV3"/>
    </sheetView>
  </sheetViews>
  <sheetFormatPr defaultColWidth="8.8515625" defaultRowHeight="15"/>
  <cols>
    <col min="1" max="1" width="2.8515625" style="0" customWidth="1"/>
    <col min="2" max="2" width="47.00390625" style="0" customWidth="1"/>
    <col min="3" max="3" width="13.57421875" style="0" customWidth="1"/>
    <col min="4" max="4" width="7.421875" style="0" customWidth="1"/>
    <col min="5" max="5" width="7.140625" style="0" customWidth="1"/>
    <col min="6" max="6" width="7.8515625" style="0" customWidth="1"/>
    <col min="7" max="7" width="8.00390625" style="0" customWidth="1"/>
    <col min="8" max="8" width="8.140625" style="0" customWidth="1"/>
    <col min="9" max="9" width="7.421875" style="0" customWidth="1"/>
    <col min="10" max="10" width="8.00390625" style="0" customWidth="1"/>
    <col min="11" max="11" width="7.421875" style="0" customWidth="1"/>
    <col min="12" max="12" width="8.140625" style="0" customWidth="1"/>
    <col min="13" max="13" width="7.00390625" style="0" customWidth="1"/>
    <col min="14" max="14" width="7.57421875" style="0" customWidth="1"/>
    <col min="15" max="15" width="7.140625" style="0" customWidth="1"/>
    <col min="16" max="16" width="8.421875" style="0" customWidth="1"/>
    <col min="17" max="17" width="7.421875" style="0" bestFit="1" customWidth="1"/>
    <col min="18" max="18" width="6.7109375" style="0" bestFit="1" customWidth="1"/>
    <col min="19" max="20" width="4.8515625" style="0" bestFit="1" customWidth="1"/>
    <col min="21" max="21" width="10.57421875" style="0" bestFit="1" customWidth="1"/>
    <col min="22" max="22" width="6.7109375" style="0" bestFit="1" customWidth="1"/>
    <col min="23" max="25" width="4.8515625" style="0" bestFit="1" customWidth="1"/>
    <col min="26" max="26" width="6.140625" style="0" bestFit="1" customWidth="1"/>
    <col min="27" max="28" width="4.8515625" style="0" bestFit="1" customWidth="1"/>
    <col min="29" max="29" width="8.140625" style="0" customWidth="1"/>
    <col min="30" max="30" width="9.421875" style="0" customWidth="1"/>
    <col min="31" max="31" width="14.421875" style="0" customWidth="1"/>
  </cols>
  <sheetData>
    <row r="1" spans="6:15" ht="25.5">
      <c r="F1" s="1" t="s">
        <v>100</v>
      </c>
      <c r="G1" s="2"/>
      <c r="H1" s="2"/>
      <c r="I1" s="21"/>
      <c r="J1" s="2"/>
      <c r="K1" s="2"/>
      <c r="L1" s="2"/>
      <c r="M1" s="2"/>
      <c r="N1" s="2"/>
      <c r="O1" s="2"/>
    </row>
    <row r="2" spans="6:29" ht="15.75" customHeight="1">
      <c r="F2" s="2"/>
      <c r="G2" s="2"/>
      <c r="H2" s="2"/>
      <c r="I2" s="2"/>
      <c r="J2" s="2"/>
      <c r="K2" s="2"/>
      <c r="L2" s="2"/>
      <c r="M2" s="2"/>
      <c r="N2" s="2"/>
      <c r="O2" s="2"/>
      <c r="Z2" s="28"/>
      <c r="AA2" s="29"/>
      <c r="AB2" s="29"/>
      <c r="AC2" s="30"/>
    </row>
    <row r="3" spans="2:22" ht="21" customHeight="1">
      <c r="B3" s="3"/>
      <c r="C3" s="4"/>
      <c r="D3" s="4"/>
      <c r="E3" s="4"/>
      <c r="F3" s="4"/>
      <c r="G3" s="4"/>
      <c r="H3" s="4"/>
      <c r="I3" s="4"/>
      <c r="J3" s="4"/>
      <c r="K3" s="4"/>
      <c r="L3" s="4"/>
      <c r="M3" s="4"/>
      <c r="N3" s="4"/>
      <c r="O3" s="4"/>
      <c r="P3" s="4"/>
      <c r="Q3" s="4"/>
      <c r="R3" s="4"/>
      <c r="S3" s="4"/>
      <c r="T3" s="4"/>
      <c r="U3" s="4"/>
      <c r="V3" s="4"/>
    </row>
    <row r="4" ht="12.75" customHeight="1">
      <c r="B4" s="5"/>
    </row>
    <row r="5" spans="2:30" ht="15" thickBot="1">
      <c r="B5" s="177" t="s">
        <v>4</v>
      </c>
      <c r="C5" s="178"/>
      <c r="D5" s="178"/>
      <c r="E5" s="178"/>
      <c r="F5" s="178"/>
      <c r="G5" s="178"/>
      <c r="H5" s="178"/>
      <c r="I5" s="178"/>
      <c r="J5" s="178"/>
      <c r="K5" s="178"/>
      <c r="L5" s="178"/>
      <c r="M5" s="178"/>
      <c r="N5" s="178"/>
      <c r="O5" s="178"/>
      <c r="P5" s="178"/>
      <c r="Q5" s="178"/>
      <c r="R5" s="178"/>
      <c r="S5" s="178"/>
      <c r="T5" s="178"/>
      <c r="U5" s="178"/>
      <c r="V5" s="178"/>
      <c r="W5" s="178"/>
      <c r="X5" s="178"/>
      <c r="Y5" s="178"/>
      <c r="Z5" s="178"/>
      <c r="AA5" s="178"/>
      <c r="AB5" s="178"/>
      <c r="AC5" s="178"/>
      <c r="AD5" s="178"/>
    </row>
    <row r="6" spans="3:31" ht="15" thickBot="1">
      <c r="C6" s="6" t="s">
        <v>66</v>
      </c>
      <c r="D6" s="179">
        <v>2021</v>
      </c>
      <c r="E6" s="180"/>
      <c r="F6" s="180"/>
      <c r="G6" s="180"/>
      <c r="H6" s="180"/>
      <c r="I6" s="179">
        <v>2022</v>
      </c>
      <c r="J6" s="180"/>
      <c r="K6" s="180"/>
      <c r="L6" s="180"/>
      <c r="M6" s="180"/>
      <c r="N6" s="180"/>
      <c r="O6" s="180"/>
      <c r="P6" s="180"/>
      <c r="Q6" s="180"/>
      <c r="R6" s="180"/>
      <c r="S6" s="180"/>
      <c r="T6" s="180"/>
      <c r="U6" s="181"/>
      <c r="V6" s="180">
        <v>2023</v>
      </c>
      <c r="W6" s="180"/>
      <c r="X6" s="180"/>
      <c r="Y6" s="180"/>
      <c r="Z6" s="180"/>
      <c r="AA6" s="180"/>
      <c r="AB6" s="180"/>
      <c r="AC6" s="180"/>
      <c r="AD6" s="180"/>
      <c r="AE6" s="167" t="s">
        <v>83</v>
      </c>
    </row>
    <row r="7" spans="2:31" ht="14.25" customHeight="1">
      <c r="B7" s="7"/>
      <c r="C7" s="8" t="s">
        <v>5</v>
      </c>
      <c r="D7" s="9" t="s">
        <v>6</v>
      </c>
      <c r="E7" s="9" t="s">
        <v>7</v>
      </c>
      <c r="F7" s="9" t="s">
        <v>8</v>
      </c>
      <c r="G7" s="9" t="s">
        <v>9</v>
      </c>
      <c r="H7" s="172" t="s">
        <v>67</v>
      </c>
      <c r="I7" s="22" t="s">
        <v>10</v>
      </c>
      <c r="J7" s="9" t="s">
        <v>11</v>
      </c>
      <c r="K7" s="9" t="s">
        <v>12</v>
      </c>
      <c r="L7" s="9" t="s">
        <v>13</v>
      </c>
      <c r="M7" s="9" t="s">
        <v>14</v>
      </c>
      <c r="N7" s="9" t="s">
        <v>15</v>
      </c>
      <c r="O7" s="9" t="s">
        <v>16</v>
      </c>
      <c r="P7" s="9" t="s">
        <v>17</v>
      </c>
      <c r="Q7" s="9" t="s">
        <v>18</v>
      </c>
      <c r="R7" s="9" t="s">
        <v>19</v>
      </c>
      <c r="S7" s="9" t="s">
        <v>20</v>
      </c>
      <c r="T7" s="9" t="s">
        <v>21</v>
      </c>
      <c r="U7" s="174" t="s">
        <v>67</v>
      </c>
      <c r="V7" s="26" t="s">
        <v>22</v>
      </c>
      <c r="W7" s="9" t="s">
        <v>23</v>
      </c>
      <c r="X7" s="9" t="s">
        <v>24</v>
      </c>
      <c r="Y7" s="9" t="s">
        <v>25</v>
      </c>
      <c r="Z7" s="9" t="s">
        <v>26</v>
      </c>
      <c r="AA7" s="9" t="s">
        <v>27</v>
      </c>
      <c r="AB7" s="9" t="s">
        <v>28</v>
      </c>
      <c r="AC7" s="9" t="s">
        <v>29</v>
      </c>
      <c r="AD7" s="173" t="s">
        <v>67</v>
      </c>
      <c r="AE7" s="168"/>
    </row>
    <row r="8" spans="2:31" ht="15" thickBot="1">
      <c r="B8" s="10"/>
      <c r="C8" s="11"/>
      <c r="D8" s="12" t="s">
        <v>68</v>
      </c>
      <c r="E8" s="12" t="s">
        <v>69</v>
      </c>
      <c r="F8" s="12" t="s">
        <v>70</v>
      </c>
      <c r="G8" s="12" t="s">
        <v>71</v>
      </c>
      <c r="H8" s="173"/>
      <c r="I8" s="23" t="s">
        <v>72</v>
      </c>
      <c r="J8" s="24" t="s">
        <v>73</v>
      </c>
      <c r="K8" s="24" t="s">
        <v>74</v>
      </c>
      <c r="L8" s="24" t="s">
        <v>75</v>
      </c>
      <c r="M8" s="24" t="s">
        <v>76</v>
      </c>
      <c r="N8" s="24" t="s">
        <v>77</v>
      </c>
      <c r="O8" s="24" t="s">
        <v>78</v>
      </c>
      <c r="P8" s="24" t="s">
        <v>79</v>
      </c>
      <c r="Q8" s="24" t="s">
        <v>68</v>
      </c>
      <c r="R8" s="24" t="s">
        <v>69</v>
      </c>
      <c r="S8" s="24" t="s">
        <v>70</v>
      </c>
      <c r="T8" s="24" t="s">
        <v>71</v>
      </c>
      <c r="U8" s="175"/>
      <c r="V8" s="11" t="s">
        <v>72</v>
      </c>
      <c r="W8" s="11" t="s">
        <v>73</v>
      </c>
      <c r="X8" s="11" t="s">
        <v>74</v>
      </c>
      <c r="Y8" s="11" t="s">
        <v>75</v>
      </c>
      <c r="Z8" s="11" t="s">
        <v>76</v>
      </c>
      <c r="AA8" s="11" t="s">
        <v>77</v>
      </c>
      <c r="AB8" s="11" t="s">
        <v>78</v>
      </c>
      <c r="AC8" s="11" t="s">
        <v>79</v>
      </c>
      <c r="AD8" s="176"/>
      <c r="AE8" s="168"/>
    </row>
    <row r="9" spans="2:31" ht="15" thickBot="1">
      <c r="B9" s="13" t="s">
        <v>80</v>
      </c>
      <c r="C9" s="14"/>
      <c r="D9" s="15"/>
      <c r="E9" s="15"/>
      <c r="F9" s="15"/>
      <c r="G9" s="15"/>
      <c r="H9" s="15"/>
      <c r="I9" s="25"/>
      <c r="J9" s="15"/>
      <c r="K9" s="15"/>
      <c r="L9" s="15"/>
      <c r="M9" s="15"/>
      <c r="N9" s="15"/>
      <c r="O9" s="15"/>
      <c r="P9" s="15"/>
      <c r="Q9" s="15"/>
      <c r="R9" s="15"/>
      <c r="S9" s="15"/>
      <c r="T9" s="15"/>
      <c r="U9" s="27"/>
      <c r="V9" s="15"/>
      <c r="W9" s="15"/>
      <c r="X9" s="15"/>
      <c r="Y9" s="15"/>
      <c r="Z9" s="15"/>
      <c r="AA9" s="15"/>
      <c r="AB9" s="15"/>
      <c r="AC9" s="15"/>
      <c r="AD9" s="15"/>
      <c r="AE9" s="169"/>
    </row>
    <row r="10" spans="2:31" ht="55.5" thickBot="1">
      <c r="B10" s="127" t="s">
        <v>89</v>
      </c>
      <c r="C10" s="14"/>
      <c r="D10" s="92">
        <v>500</v>
      </c>
      <c r="E10" s="92">
        <v>500</v>
      </c>
      <c r="F10" s="92">
        <v>500</v>
      </c>
      <c r="G10" s="92">
        <v>500</v>
      </c>
      <c r="H10" s="106">
        <f>SUM(D10:G10)</f>
        <v>2000</v>
      </c>
      <c r="I10" s="110">
        <v>500</v>
      </c>
      <c r="J10" s="92">
        <v>500</v>
      </c>
      <c r="K10" s="92">
        <v>500</v>
      </c>
      <c r="L10" s="92">
        <v>500</v>
      </c>
      <c r="M10" s="92">
        <v>500</v>
      </c>
      <c r="N10" s="92">
        <v>500</v>
      </c>
      <c r="O10" s="92">
        <v>500</v>
      </c>
      <c r="P10" s="92">
        <v>500</v>
      </c>
      <c r="Q10" s="92">
        <v>500</v>
      </c>
      <c r="R10" s="92">
        <v>500</v>
      </c>
      <c r="S10" s="92">
        <v>500</v>
      </c>
      <c r="T10" s="92">
        <v>500</v>
      </c>
      <c r="U10" s="103">
        <f>SUM(I10:T10)</f>
        <v>6000</v>
      </c>
      <c r="V10" s="111">
        <v>500</v>
      </c>
      <c r="W10" s="92">
        <v>500</v>
      </c>
      <c r="X10" s="92">
        <v>500</v>
      </c>
      <c r="Y10" s="92">
        <v>500</v>
      </c>
      <c r="Z10" s="92">
        <v>500</v>
      </c>
      <c r="AA10" s="92">
        <v>500</v>
      </c>
      <c r="AB10" s="92">
        <v>500</v>
      </c>
      <c r="AC10" s="92">
        <v>500</v>
      </c>
      <c r="AD10" s="99">
        <f>SUM(V10:AC10)</f>
        <v>4000</v>
      </c>
      <c r="AE10" s="128">
        <f>AD10+U10+H10</f>
        <v>12000</v>
      </c>
    </row>
    <row r="11" spans="2:31" ht="27" customHeight="1" thickBot="1">
      <c r="B11" s="62" t="s">
        <v>37</v>
      </c>
      <c r="C11" s="63"/>
      <c r="D11" s="64"/>
      <c r="E11" s="64"/>
      <c r="F11" s="64"/>
      <c r="G11" s="64"/>
      <c r="H11" s="121"/>
      <c r="I11" s="65"/>
      <c r="J11" s="64"/>
      <c r="K11" s="64"/>
      <c r="L11" s="64"/>
      <c r="M11" s="64"/>
      <c r="N11" s="64"/>
      <c r="O11" s="64"/>
      <c r="P11" s="64"/>
      <c r="Q11" s="64"/>
      <c r="R11" s="64"/>
      <c r="S11" s="64"/>
      <c r="T11" s="64"/>
      <c r="U11" s="120"/>
      <c r="V11" s="66"/>
      <c r="W11" s="64"/>
      <c r="X11" s="64"/>
      <c r="Y11" s="64"/>
      <c r="Z11" s="64"/>
      <c r="AA11" s="64"/>
      <c r="AB11" s="64"/>
      <c r="AC11" s="64"/>
      <c r="AD11" s="122"/>
      <c r="AE11" s="131"/>
    </row>
    <row r="12" spans="2:31" ht="60" customHeight="1" thickBot="1">
      <c r="B12" s="164" t="s">
        <v>92</v>
      </c>
      <c r="C12" s="67" t="s">
        <v>96</v>
      </c>
      <c r="D12" s="68">
        <v>1036</v>
      </c>
      <c r="E12" s="68">
        <f>D12</f>
        <v>1036</v>
      </c>
      <c r="F12" s="68">
        <f>E12</f>
        <v>1036</v>
      </c>
      <c r="G12" s="68">
        <f>F12</f>
        <v>1036</v>
      </c>
      <c r="H12" s="106">
        <f>SUM(D12:G12)</f>
        <v>4144</v>
      </c>
      <c r="I12" s="69">
        <f>G12</f>
        <v>1036</v>
      </c>
      <c r="J12" s="68">
        <f aca="true" t="shared" si="0" ref="J12:O12">I12</f>
        <v>1036</v>
      </c>
      <c r="K12" s="68">
        <f t="shared" si="0"/>
        <v>1036</v>
      </c>
      <c r="L12" s="68">
        <f t="shared" si="0"/>
        <v>1036</v>
      </c>
      <c r="M12" s="68">
        <f t="shared" si="0"/>
        <v>1036</v>
      </c>
      <c r="N12" s="68">
        <f t="shared" si="0"/>
        <v>1036</v>
      </c>
      <c r="O12" s="68">
        <f t="shared" si="0"/>
        <v>1036</v>
      </c>
      <c r="P12" s="68">
        <v>814</v>
      </c>
      <c r="Q12" s="68">
        <v>0</v>
      </c>
      <c r="R12" s="68">
        <v>0</v>
      </c>
      <c r="S12" s="68">
        <v>0</v>
      </c>
      <c r="T12" s="68">
        <v>0</v>
      </c>
      <c r="U12" s="103">
        <f>SUM(I12:T12)</f>
        <v>8066</v>
      </c>
      <c r="V12" s="68">
        <v>0</v>
      </c>
      <c r="W12" s="68">
        <v>0</v>
      </c>
      <c r="X12" s="68">
        <v>0</v>
      </c>
      <c r="Y12" s="68">
        <v>0</v>
      </c>
      <c r="Z12" s="68">
        <v>0</v>
      </c>
      <c r="AA12" s="68">
        <v>0</v>
      </c>
      <c r="AB12" s="68">
        <v>0</v>
      </c>
      <c r="AC12" s="68">
        <v>0</v>
      </c>
      <c r="AD12" s="99">
        <f aca="true" t="shared" si="1" ref="AD12:AD17">SUM(V12:AC12)</f>
        <v>0</v>
      </c>
      <c r="AE12" s="94">
        <f>U12+H12+AD12</f>
        <v>12210</v>
      </c>
    </row>
    <row r="13" spans="2:31" ht="30" customHeight="1" thickBot="1">
      <c r="B13" s="166"/>
      <c r="C13" s="147" t="s">
        <v>99</v>
      </c>
      <c r="D13" s="71">
        <v>14</v>
      </c>
      <c r="E13" s="71">
        <v>14</v>
      </c>
      <c r="F13" s="71">
        <v>14</v>
      </c>
      <c r="G13" s="71">
        <v>14</v>
      </c>
      <c r="H13" s="107">
        <f>SUM(D13:G13)</f>
        <v>56</v>
      </c>
      <c r="I13" s="72">
        <v>14</v>
      </c>
      <c r="J13" s="71">
        <v>14</v>
      </c>
      <c r="K13" s="71">
        <v>14</v>
      </c>
      <c r="L13" s="71">
        <v>14</v>
      </c>
      <c r="M13" s="71">
        <v>14</v>
      </c>
      <c r="N13" s="71">
        <v>14</v>
      </c>
      <c r="O13" s="71">
        <v>14</v>
      </c>
      <c r="P13" s="71">
        <v>11</v>
      </c>
      <c r="Q13" s="71">
        <v>0</v>
      </c>
      <c r="R13" s="71">
        <v>0</v>
      </c>
      <c r="S13" s="71">
        <v>0</v>
      </c>
      <c r="T13" s="71">
        <v>0</v>
      </c>
      <c r="U13" s="103">
        <f>SUM(I13:T13)</f>
        <v>109</v>
      </c>
      <c r="V13" s="76">
        <v>0</v>
      </c>
      <c r="W13" s="76">
        <v>0</v>
      </c>
      <c r="X13" s="76">
        <v>0</v>
      </c>
      <c r="Y13" s="76">
        <v>0</v>
      </c>
      <c r="Z13" s="76">
        <v>0</v>
      </c>
      <c r="AA13" s="76">
        <v>0</v>
      </c>
      <c r="AB13" s="76">
        <v>0</v>
      </c>
      <c r="AC13" s="76">
        <v>0</v>
      </c>
      <c r="AD13" s="99">
        <f t="shared" si="1"/>
        <v>0</v>
      </c>
      <c r="AE13" s="73">
        <f>U13+H13+AD13</f>
        <v>165</v>
      </c>
    </row>
    <row r="14" spans="2:31" ht="34.5" customHeight="1">
      <c r="B14" s="164" t="s">
        <v>93</v>
      </c>
      <c r="C14" s="67" t="s">
        <v>96</v>
      </c>
      <c r="D14" s="74">
        <f aca="true" t="shared" si="2" ref="D14:I14">D15*74+D16*55</f>
        <v>296</v>
      </c>
      <c r="E14" s="74">
        <f t="shared" si="2"/>
        <v>296</v>
      </c>
      <c r="F14" s="74">
        <f t="shared" si="2"/>
        <v>296</v>
      </c>
      <c r="G14" s="74">
        <f t="shared" si="2"/>
        <v>296</v>
      </c>
      <c r="H14" s="108">
        <f t="shared" si="2"/>
        <v>1184</v>
      </c>
      <c r="I14" s="74">
        <f t="shared" si="2"/>
        <v>296</v>
      </c>
      <c r="J14" s="74">
        <f aca="true" t="shared" si="3" ref="J14:AC14">J15*74+J16*55</f>
        <v>516</v>
      </c>
      <c r="K14" s="74">
        <f t="shared" si="3"/>
        <v>516</v>
      </c>
      <c r="L14" s="74">
        <f t="shared" si="3"/>
        <v>516</v>
      </c>
      <c r="M14" s="74">
        <f t="shared" si="3"/>
        <v>516</v>
      </c>
      <c r="N14" s="74">
        <f t="shared" si="3"/>
        <v>960</v>
      </c>
      <c r="O14" s="74">
        <f t="shared" si="3"/>
        <v>1256</v>
      </c>
      <c r="P14" s="74">
        <f t="shared" si="3"/>
        <v>1294</v>
      </c>
      <c r="Q14" s="74">
        <f t="shared" si="3"/>
        <v>1146</v>
      </c>
      <c r="R14" s="74">
        <f t="shared" si="3"/>
        <v>110</v>
      </c>
      <c r="S14" s="74">
        <f t="shared" si="3"/>
        <v>110</v>
      </c>
      <c r="T14" s="74">
        <f t="shared" si="3"/>
        <v>110</v>
      </c>
      <c r="U14" s="104">
        <f>SUM(I14:T14)</f>
        <v>7346</v>
      </c>
      <c r="V14" s="74">
        <f t="shared" si="3"/>
        <v>110</v>
      </c>
      <c r="W14" s="74">
        <f t="shared" si="3"/>
        <v>110</v>
      </c>
      <c r="X14" s="74">
        <f t="shared" si="3"/>
        <v>110</v>
      </c>
      <c r="Y14" s="74">
        <f t="shared" si="3"/>
        <v>110</v>
      </c>
      <c r="Z14" s="74">
        <f t="shared" si="3"/>
        <v>165</v>
      </c>
      <c r="AA14" s="74">
        <f t="shared" si="3"/>
        <v>165</v>
      </c>
      <c r="AB14" s="74">
        <f t="shared" si="3"/>
        <v>110</v>
      </c>
      <c r="AC14" s="74">
        <f t="shared" si="3"/>
        <v>0</v>
      </c>
      <c r="AD14" s="100">
        <f t="shared" si="1"/>
        <v>880</v>
      </c>
      <c r="AE14" s="95">
        <f>AD14+U14+H14</f>
        <v>9410</v>
      </c>
    </row>
    <row r="15" spans="2:31" ht="40.5" customHeight="1" thickBot="1">
      <c r="B15" s="165"/>
      <c r="C15" s="147" t="s">
        <v>97</v>
      </c>
      <c r="D15" s="59">
        <v>4</v>
      </c>
      <c r="E15" s="59">
        <v>4</v>
      </c>
      <c r="F15" s="59">
        <v>4</v>
      </c>
      <c r="G15" s="59">
        <v>4</v>
      </c>
      <c r="H15" s="109">
        <f>SUM(D15:G15)</f>
        <v>16</v>
      </c>
      <c r="I15" s="60">
        <v>4</v>
      </c>
      <c r="J15" s="59">
        <v>4</v>
      </c>
      <c r="K15" s="59">
        <v>4</v>
      </c>
      <c r="L15" s="59">
        <v>4</v>
      </c>
      <c r="M15" s="59">
        <v>4</v>
      </c>
      <c r="N15" s="59">
        <v>10</v>
      </c>
      <c r="O15" s="59">
        <v>14</v>
      </c>
      <c r="P15" s="59">
        <v>16</v>
      </c>
      <c r="Q15" s="59">
        <v>14</v>
      </c>
      <c r="R15" s="59">
        <v>0</v>
      </c>
      <c r="S15" s="59">
        <v>0</v>
      </c>
      <c r="T15" s="59">
        <v>0</v>
      </c>
      <c r="U15" s="105">
        <f>SUM(I15:T15)</f>
        <v>74</v>
      </c>
      <c r="V15" s="61">
        <v>0</v>
      </c>
      <c r="W15" s="59">
        <v>0</v>
      </c>
      <c r="X15" s="59">
        <v>0</v>
      </c>
      <c r="Y15" s="59">
        <v>0</v>
      </c>
      <c r="Z15" s="59">
        <v>0</v>
      </c>
      <c r="AA15" s="59">
        <v>0</v>
      </c>
      <c r="AB15" s="59">
        <v>0</v>
      </c>
      <c r="AC15" s="59">
        <v>0</v>
      </c>
      <c r="AD15" s="101">
        <f t="shared" si="1"/>
        <v>0</v>
      </c>
      <c r="AE15" s="75">
        <f>H15+U15+AD15</f>
        <v>90</v>
      </c>
    </row>
    <row r="16" spans="2:31" ht="40.5" customHeight="1" thickBot="1">
      <c r="B16" s="166"/>
      <c r="C16" s="148" t="s">
        <v>98</v>
      </c>
      <c r="D16" s="71">
        <v>0</v>
      </c>
      <c r="E16" s="71">
        <v>0</v>
      </c>
      <c r="F16" s="71">
        <v>0</v>
      </c>
      <c r="G16" s="71">
        <v>0</v>
      </c>
      <c r="H16" s="109">
        <f>SUM(D16:G16)</f>
        <v>0</v>
      </c>
      <c r="I16" s="72">
        <v>0</v>
      </c>
      <c r="J16" s="71">
        <v>4</v>
      </c>
      <c r="K16" s="71">
        <v>4</v>
      </c>
      <c r="L16" s="71">
        <v>4</v>
      </c>
      <c r="M16" s="71">
        <v>4</v>
      </c>
      <c r="N16" s="71">
        <v>4</v>
      </c>
      <c r="O16" s="71">
        <v>4</v>
      </c>
      <c r="P16" s="71">
        <v>2</v>
      </c>
      <c r="Q16" s="71">
        <v>2</v>
      </c>
      <c r="R16" s="71">
        <v>2</v>
      </c>
      <c r="S16" s="71">
        <v>2</v>
      </c>
      <c r="T16" s="71">
        <v>2</v>
      </c>
      <c r="U16" s="105">
        <f>SUM(I16:T16)</f>
        <v>34</v>
      </c>
      <c r="V16" s="76">
        <v>2</v>
      </c>
      <c r="W16" s="71">
        <v>2</v>
      </c>
      <c r="X16" s="71">
        <v>2</v>
      </c>
      <c r="Y16" s="71">
        <v>2</v>
      </c>
      <c r="Z16" s="71">
        <v>3</v>
      </c>
      <c r="AA16" s="71">
        <v>3</v>
      </c>
      <c r="AB16" s="71">
        <v>2</v>
      </c>
      <c r="AC16" s="71">
        <v>0</v>
      </c>
      <c r="AD16" s="102">
        <f t="shared" si="1"/>
        <v>16</v>
      </c>
      <c r="AE16" s="75">
        <f>H16+U16+AD16</f>
        <v>50</v>
      </c>
    </row>
    <row r="17" spans="2:31" ht="33" customHeight="1" thickBot="1">
      <c r="B17" s="170" t="s">
        <v>94</v>
      </c>
      <c r="C17" s="67" t="s">
        <v>81</v>
      </c>
      <c r="D17" s="68">
        <v>0</v>
      </c>
      <c r="E17" s="68">
        <v>0</v>
      </c>
      <c r="F17" s="68">
        <v>0</v>
      </c>
      <c r="G17" s="68">
        <v>0</v>
      </c>
      <c r="H17" s="101">
        <f aca="true" t="shared" si="4" ref="H17:H26">SUM(D17:G17)</f>
        <v>0</v>
      </c>
      <c r="I17" s="69">
        <v>0</v>
      </c>
      <c r="J17" s="69">
        <v>0</v>
      </c>
      <c r="K17" s="69">
        <v>0</v>
      </c>
      <c r="L17" s="69">
        <v>0</v>
      </c>
      <c r="M17" s="69">
        <v>0</v>
      </c>
      <c r="N17" s="69">
        <v>0</v>
      </c>
      <c r="O17" s="69">
        <v>0</v>
      </c>
      <c r="P17" s="69">
        <v>0</v>
      </c>
      <c r="Q17" s="69">
        <v>0</v>
      </c>
      <c r="R17" s="69">
        <v>0</v>
      </c>
      <c r="S17" s="69">
        <v>0</v>
      </c>
      <c r="T17" s="69">
        <v>0</v>
      </c>
      <c r="U17" s="125">
        <f aca="true" t="shared" si="5" ref="U17:U26">SUM(I17:T17)</f>
        <v>0</v>
      </c>
      <c r="V17" s="93">
        <f>V18*74</f>
        <v>296</v>
      </c>
      <c r="W17" s="93">
        <f>W18*74</f>
        <v>296</v>
      </c>
      <c r="X17" s="93">
        <f>X18*74</f>
        <v>296</v>
      </c>
      <c r="Y17" s="93">
        <f>Y18*74</f>
        <v>296</v>
      </c>
      <c r="Z17" s="93">
        <f>Z18*74</f>
        <v>296</v>
      </c>
      <c r="AA17" s="68">
        <v>0</v>
      </c>
      <c r="AB17" s="68">
        <v>0</v>
      </c>
      <c r="AC17" s="68">
        <v>0</v>
      </c>
      <c r="AD17" s="98">
        <f t="shared" si="1"/>
        <v>1480</v>
      </c>
      <c r="AE17" s="94">
        <f>H17+U17+AD17</f>
        <v>1480</v>
      </c>
    </row>
    <row r="18" spans="2:31" ht="33" customHeight="1" thickBot="1">
      <c r="B18" s="171"/>
      <c r="C18" s="70" t="s">
        <v>95</v>
      </c>
      <c r="D18" s="71">
        <v>0</v>
      </c>
      <c r="E18" s="71">
        <v>0</v>
      </c>
      <c r="F18" s="71">
        <v>0</v>
      </c>
      <c r="G18" s="71">
        <v>0</v>
      </c>
      <c r="H18" s="109">
        <f t="shared" si="4"/>
        <v>0</v>
      </c>
      <c r="I18" s="72">
        <v>0</v>
      </c>
      <c r="J18" s="72">
        <v>0</v>
      </c>
      <c r="K18" s="72">
        <v>0</v>
      </c>
      <c r="L18" s="72">
        <v>0</v>
      </c>
      <c r="M18" s="72">
        <v>0</v>
      </c>
      <c r="N18" s="72">
        <v>0</v>
      </c>
      <c r="O18" s="72">
        <v>0</v>
      </c>
      <c r="P18" s="72">
        <v>0</v>
      </c>
      <c r="Q18" s="72">
        <v>0</v>
      </c>
      <c r="R18" s="72">
        <v>0</v>
      </c>
      <c r="S18" s="72">
        <v>0</v>
      </c>
      <c r="T18" s="72">
        <v>0</v>
      </c>
      <c r="U18" s="105">
        <f t="shared" si="5"/>
        <v>0</v>
      </c>
      <c r="V18" s="76">
        <v>4</v>
      </c>
      <c r="W18" s="71">
        <v>4</v>
      </c>
      <c r="X18" s="71">
        <v>4</v>
      </c>
      <c r="Y18" s="71">
        <v>4</v>
      </c>
      <c r="Z18" s="71">
        <v>4</v>
      </c>
      <c r="AA18" s="71">
        <v>0</v>
      </c>
      <c r="AB18" s="71">
        <v>0</v>
      </c>
      <c r="AC18" s="71">
        <v>0</v>
      </c>
      <c r="AD18" s="98">
        <f aca="true" t="shared" si="6" ref="AD18:AD26">SUM(V18:AC18)</f>
        <v>20</v>
      </c>
      <c r="AE18" s="116">
        <f>H18+U18+AD18</f>
        <v>20</v>
      </c>
    </row>
    <row r="19" spans="2:31" ht="24" customHeight="1" thickBot="1">
      <c r="B19" s="79" t="s">
        <v>41</v>
      </c>
      <c r="C19" s="80"/>
      <c r="D19" s="81"/>
      <c r="E19" s="81"/>
      <c r="F19" s="81"/>
      <c r="G19" s="81"/>
      <c r="H19" s="123"/>
      <c r="I19" s="82"/>
      <c r="J19" s="81"/>
      <c r="K19" s="81"/>
      <c r="L19" s="81"/>
      <c r="M19" s="81"/>
      <c r="N19" s="81"/>
      <c r="O19" s="81"/>
      <c r="P19" s="81"/>
      <c r="Q19" s="81"/>
      <c r="R19" s="81"/>
      <c r="S19" s="81"/>
      <c r="T19" s="81"/>
      <c r="U19" s="124"/>
      <c r="V19" s="83"/>
      <c r="W19" s="81"/>
      <c r="X19" s="81"/>
      <c r="Y19" s="81"/>
      <c r="Z19" s="81"/>
      <c r="AA19" s="81"/>
      <c r="AB19" s="81"/>
      <c r="AC19" s="81"/>
      <c r="AD19" s="126"/>
      <c r="AE19" s="130"/>
    </row>
    <row r="20" spans="2:31" ht="93" thickBot="1">
      <c r="B20" s="84" t="s">
        <v>88</v>
      </c>
      <c r="C20" s="85" t="s">
        <v>81</v>
      </c>
      <c r="D20" s="112">
        <v>0</v>
      </c>
      <c r="E20" s="112">
        <v>0</v>
      </c>
      <c r="F20" s="112">
        <v>0</v>
      </c>
      <c r="G20" s="112">
        <v>0</v>
      </c>
      <c r="H20" s="101">
        <f t="shared" si="4"/>
        <v>0</v>
      </c>
      <c r="I20" s="113">
        <v>0</v>
      </c>
      <c r="J20" s="113">
        <v>0</v>
      </c>
      <c r="K20" s="113">
        <v>0</v>
      </c>
      <c r="L20" s="113">
        <v>0</v>
      </c>
      <c r="M20" s="113">
        <v>0</v>
      </c>
      <c r="N20" s="113">
        <v>0</v>
      </c>
      <c r="O20" s="113">
        <v>0</v>
      </c>
      <c r="P20" s="113">
        <v>0</v>
      </c>
      <c r="Q20" s="91">
        <v>2000</v>
      </c>
      <c r="R20" s="112">
        <v>0</v>
      </c>
      <c r="S20" s="112">
        <v>0</v>
      </c>
      <c r="T20" s="112">
        <v>0</v>
      </c>
      <c r="U20" s="125">
        <f t="shared" si="5"/>
        <v>2000</v>
      </c>
      <c r="V20" s="114">
        <v>0</v>
      </c>
      <c r="W20" s="114">
        <v>0</v>
      </c>
      <c r="X20" s="114">
        <v>0</v>
      </c>
      <c r="Y20" s="114">
        <v>0</v>
      </c>
      <c r="Z20" s="114">
        <v>0</v>
      </c>
      <c r="AA20" s="114">
        <v>0</v>
      </c>
      <c r="AB20" s="114">
        <v>0</v>
      </c>
      <c r="AC20" s="114">
        <v>0</v>
      </c>
      <c r="AD20" s="98">
        <f t="shared" si="6"/>
        <v>0</v>
      </c>
      <c r="AE20" s="96">
        <f>AD20+U20+H20</f>
        <v>2000</v>
      </c>
    </row>
    <row r="21" spans="2:31" ht="93" thickBot="1">
      <c r="B21" s="86" t="s">
        <v>84</v>
      </c>
      <c r="C21" s="85" t="s">
        <v>81</v>
      </c>
      <c r="D21" s="112">
        <v>0</v>
      </c>
      <c r="E21" s="112">
        <v>0</v>
      </c>
      <c r="F21" s="112">
        <v>0</v>
      </c>
      <c r="G21" s="112">
        <v>0</v>
      </c>
      <c r="H21" s="101">
        <f t="shared" si="4"/>
        <v>0</v>
      </c>
      <c r="I21" s="113">
        <v>0</v>
      </c>
      <c r="J21" s="113">
        <v>0</v>
      </c>
      <c r="K21" s="113">
        <v>0</v>
      </c>
      <c r="L21" s="113">
        <v>0</v>
      </c>
      <c r="M21" s="113">
        <v>0</v>
      </c>
      <c r="N21" s="113">
        <v>0</v>
      </c>
      <c r="O21" s="113">
        <v>0</v>
      </c>
      <c r="P21" s="113">
        <v>0</v>
      </c>
      <c r="Q21" s="113">
        <v>0</v>
      </c>
      <c r="R21" s="113">
        <v>0</v>
      </c>
      <c r="S21" s="113">
        <v>0</v>
      </c>
      <c r="T21" s="113">
        <v>0</v>
      </c>
      <c r="U21" s="125">
        <f t="shared" si="5"/>
        <v>0</v>
      </c>
      <c r="V21" s="114">
        <v>0</v>
      </c>
      <c r="W21" s="114">
        <v>0</v>
      </c>
      <c r="X21" s="114">
        <v>0</v>
      </c>
      <c r="Y21" s="114">
        <v>0</v>
      </c>
      <c r="Z21" s="114">
        <v>0</v>
      </c>
      <c r="AA21" s="114">
        <v>0</v>
      </c>
      <c r="AB21" s="114">
        <v>0</v>
      </c>
      <c r="AC21" s="91">
        <v>2000</v>
      </c>
      <c r="AD21" s="98">
        <f t="shared" si="6"/>
        <v>2000</v>
      </c>
      <c r="AE21" s="96">
        <f>AD21+U21+H21</f>
        <v>2000</v>
      </c>
    </row>
    <row r="22" spans="2:31" ht="27" customHeight="1" thickBot="1">
      <c r="B22" s="77" t="s">
        <v>46</v>
      </c>
      <c r="C22" s="78"/>
      <c r="D22" s="87"/>
      <c r="E22" s="87"/>
      <c r="F22" s="87"/>
      <c r="G22" s="87"/>
      <c r="H22" s="123"/>
      <c r="I22" s="88"/>
      <c r="J22" s="87"/>
      <c r="K22" s="87"/>
      <c r="L22" s="87"/>
      <c r="M22" s="87"/>
      <c r="N22" s="87"/>
      <c r="O22" s="87"/>
      <c r="P22" s="87"/>
      <c r="Q22" s="87"/>
      <c r="R22" s="87"/>
      <c r="S22" s="87"/>
      <c r="T22" s="87"/>
      <c r="U22" s="124"/>
      <c r="V22" s="89"/>
      <c r="W22" s="87"/>
      <c r="X22" s="87"/>
      <c r="Y22" s="87"/>
      <c r="Z22" s="87"/>
      <c r="AA22" s="87"/>
      <c r="AB22" s="87"/>
      <c r="AC22" s="87"/>
      <c r="AD22" s="126"/>
      <c r="AE22" s="129"/>
    </row>
    <row r="23" spans="2:31" ht="37.5" thickBot="1">
      <c r="B23" s="18" t="s">
        <v>85</v>
      </c>
      <c r="C23" s="17" t="s">
        <v>81</v>
      </c>
      <c r="D23" s="92">
        <v>0</v>
      </c>
      <c r="E23" s="92">
        <v>0</v>
      </c>
      <c r="F23" s="92">
        <v>0</v>
      </c>
      <c r="G23" s="92">
        <v>0</v>
      </c>
      <c r="H23" s="101">
        <f t="shared" si="4"/>
        <v>0</v>
      </c>
      <c r="I23" s="110">
        <v>0</v>
      </c>
      <c r="J23" s="110">
        <v>0</v>
      </c>
      <c r="K23" s="110">
        <v>0</v>
      </c>
      <c r="L23" s="110">
        <v>0</v>
      </c>
      <c r="M23" s="110">
        <v>0</v>
      </c>
      <c r="N23" s="90">
        <v>5510</v>
      </c>
      <c r="O23" s="92">
        <v>0</v>
      </c>
      <c r="P23" s="92">
        <v>0</v>
      </c>
      <c r="Q23" s="92">
        <v>0</v>
      </c>
      <c r="R23" s="92">
        <v>0</v>
      </c>
      <c r="S23" s="92">
        <v>0</v>
      </c>
      <c r="T23" s="92">
        <v>0</v>
      </c>
      <c r="U23" s="125">
        <f t="shared" si="5"/>
        <v>5510</v>
      </c>
      <c r="V23" s="111">
        <v>0</v>
      </c>
      <c r="W23" s="111">
        <v>0</v>
      </c>
      <c r="X23" s="111">
        <v>0</v>
      </c>
      <c r="Y23" s="111">
        <v>0</v>
      </c>
      <c r="Z23" s="111">
        <v>0</v>
      </c>
      <c r="AA23" s="111">
        <v>0</v>
      </c>
      <c r="AB23" s="111">
        <v>0</v>
      </c>
      <c r="AC23" s="111">
        <v>0</v>
      </c>
      <c r="AD23" s="98">
        <f t="shared" si="6"/>
        <v>0</v>
      </c>
      <c r="AE23" s="97">
        <f>AD23+U23+H23</f>
        <v>5510</v>
      </c>
    </row>
    <row r="24" spans="2:31" ht="37.5" thickBot="1">
      <c r="B24" s="18" t="s">
        <v>86</v>
      </c>
      <c r="C24" s="17" t="s">
        <v>81</v>
      </c>
      <c r="D24" s="92">
        <v>0</v>
      </c>
      <c r="E24" s="92">
        <v>0</v>
      </c>
      <c r="F24" s="92">
        <v>0</v>
      </c>
      <c r="G24" s="92">
        <v>0</v>
      </c>
      <c r="H24" s="101">
        <f t="shared" si="4"/>
        <v>0</v>
      </c>
      <c r="I24" s="110">
        <v>0</v>
      </c>
      <c r="J24" s="110">
        <v>0</v>
      </c>
      <c r="K24" s="110">
        <v>0</v>
      </c>
      <c r="L24" s="110">
        <v>0</v>
      </c>
      <c r="M24" s="110">
        <v>0</v>
      </c>
      <c r="N24" s="110">
        <v>0</v>
      </c>
      <c r="O24" s="110">
        <v>0</v>
      </c>
      <c r="P24" s="110">
        <v>0</v>
      </c>
      <c r="Q24" s="110">
        <v>0</v>
      </c>
      <c r="R24" s="110">
        <v>0</v>
      </c>
      <c r="S24" s="110">
        <v>0</v>
      </c>
      <c r="T24" s="110">
        <v>0</v>
      </c>
      <c r="U24" s="125">
        <f t="shared" si="5"/>
        <v>0</v>
      </c>
      <c r="V24" s="111">
        <v>0</v>
      </c>
      <c r="W24" s="111">
        <v>0</v>
      </c>
      <c r="X24" s="111">
        <v>0</v>
      </c>
      <c r="Y24" s="111">
        <v>0</v>
      </c>
      <c r="Z24" s="115">
        <v>7760</v>
      </c>
      <c r="AA24" s="92">
        <v>0</v>
      </c>
      <c r="AB24" s="92">
        <v>0</v>
      </c>
      <c r="AC24" s="92">
        <v>0</v>
      </c>
      <c r="AD24" s="98">
        <f t="shared" si="6"/>
        <v>7760</v>
      </c>
      <c r="AE24" s="97">
        <f>AD24+U24+H24</f>
        <v>7760</v>
      </c>
    </row>
    <row r="25" spans="2:31" ht="111" thickBot="1">
      <c r="B25" s="18" t="s">
        <v>87</v>
      </c>
      <c r="C25" s="17" t="s">
        <v>81</v>
      </c>
      <c r="D25" s="92">
        <v>0</v>
      </c>
      <c r="E25" s="92">
        <v>0</v>
      </c>
      <c r="F25" s="92">
        <v>0</v>
      </c>
      <c r="G25" s="92">
        <v>0</v>
      </c>
      <c r="H25" s="101">
        <f t="shared" si="4"/>
        <v>0</v>
      </c>
      <c r="I25" s="110">
        <v>0</v>
      </c>
      <c r="J25" s="110">
        <v>0</v>
      </c>
      <c r="K25" s="110">
        <v>0</v>
      </c>
      <c r="L25" s="110">
        <v>0</v>
      </c>
      <c r="M25" s="110">
        <v>0</v>
      </c>
      <c r="N25" s="110">
        <v>0</v>
      </c>
      <c r="O25" s="110">
        <v>0</v>
      </c>
      <c r="P25" s="110">
        <v>0</v>
      </c>
      <c r="Q25" s="90">
        <v>13170</v>
      </c>
      <c r="R25" s="92">
        <v>0</v>
      </c>
      <c r="S25" s="92">
        <v>0</v>
      </c>
      <c r="T25" s="92">
        <v>0</v>
      </c>
      <c r="U25" s="125">
        <f t="shared" si="5"/>
        <v>13170</v>
      </c>
      <c r="V25" s="111">
        <v>0</v>
      </c>
      <c r="W25" s="111">
        <v>0</v>
      </c>
      <c r="X25" s="111">
        <v>0</v>
      </c>
      <c r="Y25" s="111">
        <v>0</v>
      </c>
      <c r="Z25" s="111">
        <v>0</v>
      </c>
      <c r="AA25" s="111">
        <v>0</v>
      </c>
      <c r="AB25" s="111">
        <v>0</v>
      </c>
      <c r="AC25" s="111">
        <v>0</v>
      </c>
      <c r="AD25" s="98">
        <f t="shared" si="6"/>
        <v>0</v>
      </c>
      <c r="AE25" s="97">
        <f>AD25+U25+H25</f>
        <v>13170</v>
      </c>
    </row>
    <row r="26" spans="2:31" ht="45" customHeight="1">
      <c r="B26" s="162" t="s">
        <v>82</v>
      </c>
      <c r="C26" s="163"/>
      <c r="D26" s="117">
        <f aca="true" t="shared" si="7" ref="D26:T26">D10+D12+D14+D17+D20+D23+D25</f>
        <v>1832</v>
      </c>
      <c r="E26" s="117">
        <f t="shared" si="7"/>
        <v>1832</v>
      </c>
      <c r="F26" s="117">
        <f t="shared" si="7"/>
        <v>1832</v>
      </c>
      <c r="G26" s="117">
        <f t="shared" si="7"/>
        <v>1832</v>
      </c>
      <c r="H26" s="101">
        <f t="shared" si="4"/>
        <v>7328</v>
      </c>
      <c r="I26" s="117">
        <f t="shared" si="7"/>
        <v>1832</v>
      </c>
      <c r="J26" s="117">
        <f t="shared" si="7"/>
        <v>2052</v>
      </c>
      <c r="K26" s="117">
        <f t="shared" si="7"/>
        <v>2052</v>
      </c>
      <c r="L26" s="117">
        <f t="shared" si="7"/>
        <v>2052</v>
      </c>
      <c r="M26" s="117">
        <f t="shared" si="7"/>
        <v>2052</v>
      </c>
      <c r="N26" s="117">
        <f t="shared" si="7"/>
        <v>8006</v>
      </c>
      <c r="O26" s="117">
        <f t="shared" si="7"/>
        <v>2792</v>
      </c>
      <c r="P26" s="117">
        <f t="shared" si="7"/>
        <v>2608</v>
      </c>
      <c r="Q26" s="117">
        <f t="shared" si="7"/>
        <v>16816</v>
      </c>
      <c r="R26" s="117">
        <f t="shared" si="7"/>
        <v>610</v>
      </c>
      <c r="S26" s="117">
        <f t="shared" si="7"/>
        <v>610</v>
      </c>
      <c r="T26" s="117">
        <f t="shared" si="7"/>
        <v>610</v>
      </c>
      <c r="U26" s="125">
        <f t="shared" si="5"/>
        <v>42092</v>
      </c>
      <c r="V26" s="118">
        <f aca="true" t="shared" si="8" ref="V26:AC26">V25+V24+V23+V21+V20+V17+V14+V12+V10</f>
        <v>906</v>
      </c>
      <c r="W26" s="118">
        <f t="shared" si="8"/>
        <v>906</v>
      </c>
      <c r="X26" s="118">
        <f t="shared" si="8"/>
        <v>906</v>
      </c>
      <c r="Y26" s="118">
        <f t="shared" si="8"/>
        <v>906</v>
      </c>
      <c r="Z26" s="118">
        <f t="shared" si="8"/>
        <v>8721</v>
      </c>
      <c r="AA26" s="118">
        <f t="shared" si="8"/>
        <v>665</v>
      </c>
      <c r="AB26" s="118">
        <f t="shared" si="8"/>
        <v>610</v>
      </c>
      <c r="AC26" s="118">
        <f t="shared" si="8"/>
        <v>2500</v>
      </c>
      <c r="AD26" s="98">
        <f t="shared" si="6"/>
        <v>16120</v>
      </c>
      <c r="AE26" s="119">
        <f>AD26+U26+H26</f>
        <v>65540</v>
      </c>
    </row>
  </sheetData>
  <sheetProtection/>
  <mergeCells count="12">
    <mergeCell ref="B5:AD5"/>
    <mergeCell ref="D6:H6"/>
    <mergeCell ref="I6:U6"/>
    <mergeCell ref="V6:AD6"/>
    <mergeCell ref="B12:B13"/>
    <mergeCell ref="B26:C26"/>
    <mergeCell ref="B14:B16"/>
    <mergeCell ref="AE6:AE9"/>
    <mergeCell ref="B17:B18"/>
    <mergeCell ref="H7:H8"/>
    <mergeCell ref="U7:U8"/>
    <mergeCell ref="AD7:AD8"/>
  </mergeCells>
  <printOptions/>
  <pageMargins left="0.75" right="0.75" top="1" bottom="1" header="0.5" footer="0.5"/>
  <pageSetup horizontalDpi="600" verticalDpi="600" orientation="portrait" paperSize="9" r:id="rId1"/>
  <ignoredErrors>
    <ignoredError sqref="H14 U14 H26"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European Commission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CONSTANTINIDES Christakis (EAC-EXT)</dc:creator>
  <cp:keywords/>
  <dc:description/>
  <cp:lastModifiedBy>Doru Cosofret</cp:lastModifiedBy>
  <cp:lastPrinted>2018-01-08T09:57:05Z</cp:lastPrinted>
  <dcterms:created xsi:type="dcterms:W3CDTF">2014-01-23T14:45:15Z</dcterms:created>
  <dcterms:modified xsi:type="dcterms:W3CDTF">2022-09-07T23:33:14Z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1033-11.2.0.10130</vt:lpwstr>
  </property>
</Properties>
</file>